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\Downloads\"/>
    </mc:Choice>
  </mc:AlternateContent>
  <bookViews>
    <workbookView xWindow="0" yWindow="0" windowWidth="18840" windowHeight="7875" activeTab="1"/>
  </bookViews>
  <sheets>
    <sheet name="CCdN V1" sheetId="1" r:id="rId1"/>
    <sheet name="CCdN V2" sheetId="2" r:id="rId2"/>
  </sheets>
  <definedNames>
    <definedName name="_xlnm.Print_Area" localSheetId="1">'CCdN V2'!$A$1:$D$75</definedName>
    <definedName name="_xlnm.Print_Titles" localSheetId="0">'CCdN V1'!$11:$11</definedName>
    <definedName name="_xlnm.Print_Titles" localSheetId="1">'CCdN V2'!$1:$1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R35" i="1"/>
  <c r="R34" i="1"/>
  <c r="P34" i="1"/>
  <c r="P35" i="1"/>
  <c r="P36" i="1"/>
  <c r="Q45" i="1" l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18" i="1"/>
  <c r="R18" i="1" s="1"/>
  <c r="P14" i="1"/>
  <c r="R14" i="1" s="1"/>
  <c r="P15" i="1"/>
  <c r="R15" i="1" s="1"/>
  <c r="P16" i="1"/>
  <c r="R16" i="1" s="1"/>
  <c r="P13" i="1"/>
  <c r="R13" i="1" s="1"/>
  <c r="R65" i="1"/>
  <c r="P78" i="1" l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P90" i="1"/>
  <c r="P31" i="1" l="1"/>
  <c r="P70" i="1" l="1"/>
  <c r="R70" i="1" s="1"/>
  <c r="P57" i="1" l="1"/>
  <c r="R57" i="1" s="1"/>
  <c r="P38" i="1"/>
  <c r="R38" i="1" s="1"/>
  <c r="P39" i="1"/>
  <c r="R39" i="1" s="1"/>
  <c r="P68" i="1"/>
  <c r="R68" i="1" s="1"/>
  <c r="P64" i="1" l="1"/>
  <c r="R64" i="1" s="1"/>
  <c r="P63" i="1"/>
  <c r="R63" i="1" s="1"/>
  <c r="P59" i="1"/>
  <c r="R59" i="1" s="1"/>
  <c r="P58" i="1"/>
  <c r="R58" i="1" s="1"/>
  <c r="P52" i="1"/>
  <c r="R52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53" i="1"/>
  <c r="R53" i="1" s="1"/>
  <c r="P56" i="1" l="1"/>
  <c r="R56" i="1" s="1"/>
  <c r="R90" i="1"/>
  <c r="R89" i="1"/>
  <c r="P77" i="1"/>
  <c r="R77" i="1" s="1"/>
  <c r="P76" i="1"/>
  <c r="R76" i="1" s="1"/>
  <c r="P75" i="1"/>
  <c r="R75" i="1" s="1"/>
  <c r="P74" i="1"/>
  <c r="R74" i="1" s="1"/>
  <c r="P73" i="1"/>
  <c r="R73" i="1" s="1"/>
  <c r="P72" i="1"/>
  <c r="R72" i="1" s="1"/>
  <c r="P71" i="1"/>
  <c r="R71" i="1" s="1"/>
  <c r="P69" i="1"/>
  <c r="R69" i="1" s="1"/>
  <c r="P67" i="1"/>
  <c r="R67" i="1" s="1"/>
  <c r="P66" i="1"/>
  <c r="R66" i="1" s="1"/>
  <c r="P62" i="1"/>
  <c r="R62" i="1" s="1"/>
  <c r="P61" i="1"/>
  <c r="R61" i="1" s="1"/>
  <c r="P60" i="1"/>
  <c r="R60" i="1" s="1"/>
  <c r="P55" i="1"/>
  <c r="R55" i="1" s="1"/>
  <c r="P54" i="1"/>
  <c r="R54" i="1" s="1"/>
  <c r="P42" i="1"/>
  <c r="R42" i="1" s="1"/>
  <c r="P41" i="1"/>
  <c r="R41" i="1" s="1"/>
  <c r="P40" i="1"/>
  <c r="R40" i="1" s="1"/>
  <c r="P37" i="1"/>
  <c r="R37" i="1" s="1"/>
  <c r="P33" i="1"/>
  <c r="R33" i="1" s="1"/>
  <c r="P32" i="1"/>
  <c r="R32" i="1" s="1"/>
  <c r="R31" i="1"/>
  <c r="R91" i="1" l="1"/>
  <c r="R44" i="1"/>
  <c r="R92" i="1" l="1"/>
  <c r="R93" i="1" s="1"/>
</calcChain>
</file>

<file path=xl/sharedStrings.xml><?xml version="1.0" encoding="utf-8"?>
<sst xmlns="http://schemas.openxmlformats.org/spreadsheetml/2006/main" count="479" uniqueCount="191">
  <si>
    <t xml:space="preserve">DIRECCION REGIONAL DE EDUCACION PUNO
UNIDAD DE GESTION EDUCATIVA LOCAL SAN ROMAN – JULIACA
AREA DE GESTION ADMINISTRATIVA
“Año del Bicentenario del Perú: 200 años de Independencia”
</t>
  </si>
  <si>
    <t xml:space="preserve">UNIDAD EJECUTORA: 911 UNIDAD DE GESTION EDUCATIVA LOCAL SAN ROMAN </t>
  </si>
  <si>
    <t xml:space="preserve">GRUPO GENERICO: 2.3 BIENES Y SERVICIOS </t>
  </si>
  <si>
    <t xml:space="preserve">FUENTE DE FINANCIAMIENTO: RECURSOS ORDINARIOS </t>
  </si>
  <si>
    <t>ITEM</t>
  </si>
  <si>
    <t>DESCRIPCION</t>
  </si>
  <si>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</si>
  <si>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</si>
  <si>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</si>
  <si>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</si>
  <si>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</si>
  <si>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</si>
  <si>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</si>
  <si>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</si>
  <si>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</si>
  <si>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</si>
  <si>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</si>
  <si>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</si>
  <si>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TOTAL CANTIDAD</t>
  </si>
  <si>
    <t>PRECIO UNITARIO</t>
  </si>
  <si>
    <t>TOTAL</t>
  </si>
  <si>
    <t>710600010012</t>
  </si>
  <si>
    <t>ARCHIVADOR DE CARTON CON PALANCA LOMO ANCHO TAMAÑO OFICIO</t>
  </si>
  <si>
    <t>UNIDAD</t>
  </si>
  <si>
    <t>716000010022</t>
  </si>
  <si>
    <t>BOLIGRAFO (LAPICERO) DE TINTA LIQUIDA PUNTA FINA COLOR  AZUL</t>
  </si>
  <si>
    <t>716000010001</t>
  </si>
  <si>
    <t>BOLIGRAFO (LAPICERO) DE TINTA LIQUIDA PUNTA FINA COLOR  NEGRO</t>
  </si>
  <si>
    <t>716000010002</t>
  </si>
  <si>
    <t>BOLIGRAFO (LAPICERO) DE TINTA LIQUIDA PUNTA FINA COLOR  ROJO</t>
  </si>
  <si>
    <t>716000010208</t>
  </si>
  <si>
    <t>BOLIGRAFO (LAPICERO) DE TINTA SECA PUNTA FINA COLOR  AZUL</t>
  </si>
  <si>
    <t>716000010209</t>
  </si>
  <si>
    <t>BOLIGRAFO (LAPICERO) DE TINTA SECA PUNTA FINA COLOR  NEGRO</t>
  </si>
  <si>
    <t>716000010187</t>
  </si>
  <si>
    <t>BOLIGRAFO (LAPICERO) DE TINTA SECA PUNTA FINA COLOR ROJO</t>
  </si>
  <si>
    <t>715000110076</t>
  </si>
  <si>
    <t>ENGRAPADOR DE OFICINA (30 HOJAS)</t>
  </si>
  <si>
    <t>710600060044</t>
  </si>
  <si>
    <t>FORRO DE PLASTICO TRANSPARENTE TAMAÑO OFICIO X 5 m</t>
  </si>
  <si>
    <t>717200140003</t>
  </si>
  <si>
    <t>LIBRO DE ACTAS DE 200 FOLIOS</t>
  </si>
  <si>
    <t>767500590005</t>
  </si>
  <si>
    <t>23.15.31 ASEO, LIMPIEZA Y TOCADOR</t>
  </si>
  <si>
    <t>133000120055</t>
  </si>
  <si>
    <t>135000080084</t>
  </si>
  <si>
    <t>ESCOBILLON DE NAILON PARA PISO X 35 cm</t>
  </si>
  <si>
    <t>135000130004</t>
  </si>
  <si>
    <t>RECOGEDOR DE METAL TAMAÑO MEDIANO</t>
  </si>
  <si>
    <t>646100030124</t>
  </si>
  <si>
    <t>TACHO DE PLÁSTICO 20 L APROX.</t>
  </si>
  <si>
    <t>646100030080</t>
  </si>
  <si>
    <t>TACHO DE PLÁSTICO 50 L APROX.</t>
  </si>
  <si>
    <t>895700080146</t>
  </si>
  <si>
    <t>TELA FRANELA X 1 m DE ANCHO</t>
  </si>
  <si>
    <t>METRO</t>
  </si>
  <si>
    <t>23.19.12 MATERIAL DIDACTICO, ACCESORIOS Y UTILES DE ENSEÑANZA</t>
  </si>
  <si>
    <t>711100010010</t>
  </si>
  <si>
    <t>710300010010</t>
  </si>
  <si>
    <t>CINTA ADHESIVA TRANSPARENTE 2 in X 72 yd</t>
  </si>
  <si>
    <t>710300160006</t>
  </si>
  <si>
    <t>710300060057</t>
  </si>
  <si>
    <t>GOMA EN BARRA X 40 g APROX.</t>
  </si>
  <si>
    <t>716000040025</t>
  </si>
  <si>
    <t>LAPIZ DE COLOR TAMAÑO GRANDE (JUEGO X 12 COLORES)</t>
  </si>
  <si>
    <t>716000040112</t>
  </si>
  <si>
    <t>LAPIZ GRAFITO Nº 2</t>
  </si>
  <si>
    <t>715000440001</t>
  </si>
  <si>
    <t>MOTA PARA PIZARRA ACRILICA</t>
  </si>
  <si>
    <t>717200050227</t>
  </si>
  <si>
    <t>PAPEL BOND 75 g  TAMAÑO A4</t>
  </si>
  <si>
    <t>PAQUETE X 500</t>
  </si>
  <si>
    <t>717200050497</t>
  </si>
  <si>
    <t>PAPEL BOND 75 g TAMAÑO A4 DE COLORES VARIOS</t>
  </si>
  <si>
    <t>715000120045</t>
  </si>
  <si>
    <t>PERFORADOR DE 2 ESPIGAS PARA 25 HOJAS</t>
  </si>
  <si>
    <t>716000060403</t>
  </si>
  <si>
    <t>PLUMON MARCADOR DE TINTA AL AGUA PUNTA FINA JUEGO X 12 COLORES</t>
  </si>
  <si>
    <t>716000060415</t>
  </si>
  <si>
    <t>PLUMON MARCADOR DE TINTA AL AGUA PUNTA GRUESA COLOR AZUL</t>
  </si>
  <si>
    <t>716000060414</t>
  </si>
  <si>
    <t>PLUMON MARCADOR DE TINTA AL AGUA PUNTA GRUESA COLOR ROJO</t>
  </si>
  <si>
    <t>716000060485</t>
  </si>
  <si>
    <t>PLUMON MARCADOR DE TINTA AL AGUA PUNTA GRUESA JUEGO X 12 COLORES</t>
  </si>
  <si>
    <t>716000060421</t>
  </si>
  <si>
    <t>PLUMON PARA PIZARRA ACRILICA PUNTA GRUESA COLOR AZUL</t>
  </si>
  <si>
    <t>716000060423</t>
  </si>
  <si>
    <t>PLUMON PARA PIZARRA ACRILICA PUNTA GRUESA COLOR NEGRO</t>
  </si>
  <si>
    <t>716000060405</t>
  </si>
  <si>
    <t>PLUMON PARA PIZARRA ACRILICA PUNTA GRUESA COLOR ROJO</t>
  </si>
  <si>
    <t>716000060385</t>
  </si>
  <si>
    <t>PLUMON RESALTADOR PUNTA MEDIANA BISELADA</t>
  </si>
  <si>
    <t>715000220029</t>
  </si>
  <si>
    <t>716000090054</t>
  </si>
  <si>
    <t>716000090052</t>
  </si>
  <si>
    <t>715000230050</t>
  </si>
  <si>
    <t>TIJERA DE METAL DE 5 in CON PUNTA ROMA Y MANGO DE PLASTICO</t>
  </si>
  <si>
    <t>716000160013</t>
  </si>
  <si>
    <t>TINTA PARA TAMPON X 30 mL APROX. COLOR AZUL</t>
  </si>
  <si>
    <t>716000160014</t>
  </si>
  <si>
    <t>TINTA PARA TAMPON X 30 mL APROX. COLOR NEGRO</t>
  </si>
  <si>
    <t>MEMORIA PORTATIL USB DE 32 GB.</t>
  </si>
  <si>
    <t>BORRADOR PARA LAPIZ RECTAGULAR TAMAÑO GRANDE</t>
  </si>
  <si>
    <t>CINTA DE PAPEL PARA ENMASCARAR - MASKING TAPE 1 1/2 in X 40 yd</t>
  </si>
  <si>
    <t xml:space="preserve">DESINFECTANTE KRESO LIQUIDO X 1 GALON </t>
  </si>
  <si>
    <t xml:space="preserve">HIPOCLORITO DE SODIO LIEJIA LIQUIDO POR 1 GALON </t>
  </si>
  <si>
    <t>133000240075</t>
  </si>
  <si>
    <t>CODIGO MODULAR:</t>
  </si>
  <si>
    <t xml:space="preserve">CENTRO DE COSTOS Y/O INSTITUCION EDUCATIVA: </t>
  </si>
  <si>
    <t xml:space="preserve">NOBRES Y APELLIDDOS / DIRECTOR (a): </t>
  </si>
  <si>
    <t xml:space="preserve">DISTRITO: </t>
  </si>
  <si>
    <t xml:space="preserve">N° DE CELULAR: </t>
  </si>
  <si>
    <t>CODIGO LOCAL:</t>
  </si>
  <si>
    <t xml:space="preserve">TOTAL 23.15.31 ASEO, LIMPIEZA Y TOCADOR: </t>
  </si>
  <si>
    <t>PLASTILINA GRUESA JUEGO X 12</t>
  </si>
  <si>
    <t>317500040020</t>
  </si>
  <si>
    <t>LAPIZ DE CERA CRAYON GRUESO JUEGO X 12</t>
  </si>
  <si>
    <t>716000190004</t>
  </si>
  <si>
    <t>SUB TOTALES:</t>
  </si>
  <si>
    <t xml:space="preserve">FIRMA Y SELLO </t>
  </si>
  <si>
    <t>DIRECTOR (a) IE.</t>
  </si>
  <si>
    <t>PLUMON PARA PIZARRA ACRILICA PUNTA GRUESA RECARGABLE COLOR AZUL</t>
  </si>
  <si>
    <t>PLUMON PARA PIZARRA ACRILICA PUNTA GRUESA RECARGABLE COLOR ROJO</t>
  </si>
  <si>
    <t>716000060541</t>
  </si>
  <si>
    <t>716000060540</t>
  </si>
  <si>
    <t>PLUMON PARA PIZARRA ACRILICA PUNTA GRUESA RECARGABLE COLOR NEGRO</t>
  </si>
  <si>
    <t>716000060542</t>
  </si>
  <si>
    <t>716000260005</t>
  </si>
  <si>
    <t>716000260008</t>
  </si>
  <si>
    <t>716000260007</t>
  </si>
  <si>
    <t>AMBIENTADOR EN SPRAY X 360 Ml</t>
  </si>
  <si>
    <t>133000140079</t>
  </si>
  <si>
    <t>TAJADOR DE PLASTICO PARA LAPIZ</t>
  </si>
  <si>
    <t>TAMPON CON CUBIERTA DE PLASTICO TAMAÑO MEDIANO COLOR AZUL</t>
  </si>
  <si>
    <t>TAMPON CON CUBIERTA DE PLASTICO TAMAÑO MEDIANO COLOR NEGRO</t>
  </si>
  <si>
    <t>TINTA PARA PLUMON DE PIZARRA ACRILICA X 27.5 mL COLOR AZUL</t>
  </si>
  <si>
    <t>TINTA PARA PLUMON DE PIZARRA ACRILICA X 27.5 mL COLOR ROJO</t>
  </si>
  <si>
    <t>TINTA PARA PLUMON DE PIZARRA ACRILICA X 27.5 mL COLOR NEGRO</t>
  </si>
  <si>
    <t>CUADERNO CUADRICULADO TAMAÑO A4 X 92 HOJAS</t>
  </si>
  <si>
    <t>717200030125</t>
  </si>
  <si>
    <t xml:space="preserve">REMOVEDOR DE SARRO X 1 litro </t>
  </si>
  <si>
    <t>133000540005</t>
  </si>
  <si>
    <t>TOTAL NECESIDAD 2023:</t>
  </si>
  <si>
    <t>CUADRO DE NECESIDADES PERIODO - 2023</t>
  </si>
  <si>
    <t xml:space="preserve">  </t>
  </si>
  <si>
    <t>23.12.11 VESTUARIO, ACCESORIOS Y PRENDAS DIVERSAS</t>
  </si>
  <si>
    <t>MAMELUCO DE DRIL MANGA LARGA CON CINTAS REFLECTORAS UNISEX TALLA S</t>
  </si>
  <si>
    <t>MAMELUCO DE DRIL MANGA LARGA CON CINTAS REFLECTORAS UNISEX TALLA M</t>
  </si>
  <si>
    <t>MAMELUCO DE DRIL MANGA LARGA CON CINTAS REFLECTORAS UNISEX TALLA L</t>
  </si>
  <si>
    <t>MAMELUCO DE DRIL MANGA LARGA CON CINTAS REFLECTORAS UNISEX TALLA XL</t>
  </si>
  <si>
    <t>899600140032</t>
  </si>
  <si>
    <t>899600140057</t>
  </si>
  <si>
    <t>899600140033</t>
  </si>
  <si>
    <t>899600140034</t>
  </si>
  <si>
    <t xml:space="preserve">UNIDAD </t>
  </si>
  <si>
    <t>MOCHILA DE POLIESTER CON BORDADO</t>
  </si>
  <si>
    <t>890300020006</t>
  </si>
  <si>
    <t xml:space="preserve">23.12.13 CALZADO </t>
  </si>
  <si>
    <t>BOTA DE JEBE TALLA 36</t>
  </si>
  <si>
    <t>BOTA DE JEBE TALLA 37</t>
  </si>
  <si>
    <t>BOTA DE JEBE TALLA 38</t>
  </si>
  <si>
    <t>BOTA DE JEBE TALLA 39</t>
  </si>
  <si>
    <t>BOTA DE JEBE TALLA 40</t>
  </si>
  <si>
    <t>BOTA DE JEBE TALLA 41</t>
  </si>
  <si>
    <t>BOTA DE JEBE TALLA 42</t>
  </si>
  <si>
    <t>BOTA DE JEBE TALLA 43</t>
  </si>
  <si>
    <t>BOTA DE JEBE TALLA 44</t>
  </si>
  <si>
    <t>BOTA DE JEBE TALLA 45</t>
  </si>
  <si>
    <t>BOTA DE JEBE TALLA 46</t>
  </si>
  <si>
    <t>890200010059</t>
  </si>
  <si>
    <t>890200010050</t>
  </si>
  <si>
    <t>890200010051</t>
  </si>
  <si>
    <t>890200010060</t>
  </si>
  <si>
    <t>890200010052</t>
  </si>
  <si>
    <t>890200010034</t>
  </si>
  <si>
    <t>890200010035</t>
  </si>
  <si>
    <t>890200010070</t>
  </si>
  <si>
    <t>890200010074</t>
  </si>
  <si>
    <t>890200010028</t>
  </si>
  <si>
    <t>890200010179</t>
  </si>
  <si>
    <t xml:space="preserve">PAR </t>
  </si>
  <si>
    <t xml:space="preserve"> </t>
  </si>
  <si>
    <t>CANTIDAD REQUERIMIENTO ANUAL 2023</t>
  </si>
  <si>
    <t>GUANTE DE JEBE DE USO SEMI INDUSTRIAL TALLA 7</t>
  </si>
  <si>
    <t>GUANTE DE JEBE DE USO SEMI INDUSTRIAL TALLA 8</t>
  </si>
  <si>
    <t>GUANTE DE JEBE DE USO SEMI INDUSTRIAL TALLA 9</t>
  </si>
  <si>
    <t>135000360012</t>
  </si>
  <si>
    <t>135000360021</t>
  </si>
  <si>
    <t>135000360010</t>
  </si>
  <si>
    <t>PAR</t>
  </si>
  <si>
    <t>PRECIO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</si>
</sst>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4"/>
      <color theme="1"/>
      <name val="Berlin Sans FB"/>
      <family val="2"/>
    </font>
    <font>
      <b/>
      <u/>
      <sz val="20"/>
      <color theme="1"/>
      <name val="Arial Black"/>
      <family val="2"/>
    </font>
    <font>
      <b/>
      <sz val="14"/>
      <color theme="1"/>
      <name val="Bahnschrift Light SemiCondensed"/>
      <family val="2"/>
    </font>
    <font>
      <b/>
      <sz val="11"/>
      <color theme="1"/>
      <name val="Bahnschrift Light SemiCondensed"/>
      <family val="2"/>
    </font>
    <font>
      <b/>
      <sz val="11"/>
      <color theme="1"/>
      <name val="Bahnschrift SemiBold SemiConden"/>
      <family val="2"/>
    </font>
    <font>
      <sz val="11"/>
      <color theme="1"/>
      <name val="Bahnschrift SemiCondensed"/>
      <family val="2"/>
    </font>
    <font>
      <b/>
      <sz val="11"/>
      <color theme="1"/>
      <name val="Bahnschrift SemiCondensed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Bahnschrift SemiCondensed"/>
      <family val="2"/>
    </font>
    <font>
      <sz val="10"/>
      <color theme="1"/>
      <name val="Bahnschrift SemiCondensed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theme="1"/>
      <name val="Bahnschrift SemiCondensed"/>
      <family val="2"/>
    </font>
    <font>
      <sz val="10"/>
      <color theme="1"/>
      <name val="Arial"/>
      <family val="2"/>
    </font>
    <font>
      <b/>
      <sz val="12"/>
      <color theme="1"/>
      <name val="Bahnschrift Light SemiCondensed"/>
      <family val="2"/>
    </font>
    <font>
      <b/>
      <sz val="10"/>
      <color theme="1"/>
      <name val="Arial"/>
      <family val="2"/>
    </font>
    <font>
      <b/>
      <sz val="9"/>
      <color theme="1"/>
      <name val="Bahnschrift SemiBold SemiConden"/>
      <family val="2"/>
    </font>
    <font>
      <sz val="9"/>
      <color theme="1"/>
      <name val="Bahnschrift Semi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4" fontId="0" fillId="0" borderId="0" xfId="0" applyNumberFormat="1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10" fillId="0" borderId="2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4" fontId="12" fillId="0" borderId="1" xfId="0" applyNumberFormat="1" applyFont="1" applyBorder="1" applyAlignment="1"/>
    <xf numFmtId="4" fontId="9" fillId="0" borderId="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0" fontId="0" fillId="3" borderId="0" xfId="0" applyFill="1"/>
    <xf numFmtId="2" fontId="1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10" fillId="0" borderId="2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0</xdr:row>
      <xdr:rowOff>1</xdr:rowOff>
    </xdr:from>
    <xdr:to>
      <xdr:col>17</xdr:col>
      <xdr:colOff>733424</xdr:colOff>
      <xdr:row>0</xdr:row>
      <xdr:rowOff>895351</xdr:rowOff>
    </xdr:to>
    <xdr:pic>
      <xdr:nvPicPr>
        <xdr:cNvPr id="2" name="Imagen 1" descr="I.E.P.Nº 7060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"/>
          <a:ext cx="628649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196453</xdr:colOff>
      <xdr:row>0</xdr:row>
      <xdr:rowOff>171450</xdr:rowOff>
    </xdr:from>
    <xdr:to>
      <xdr:col>1</xdr:col>
      <xdr:colOff>257175</xdr:colOff>
      <xdr:row>0</xdr:row>
      <xdr:rowOff>881062</xdr:rowOff>
    </xdr:to>
    <xdr:pic>
      <xdr:nvPicPr>
        <xdr:cNvPr id="3" name="Imagen 2" descr="Gobierno Regional Puno | iAgu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53" y="171450"/>
          <a:ext cx="834628" cy="7096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view="pageBreakPreview" topLeftCell="A10" zoomScale="160" zoomScaleNormal="100" zoomScaleSheetLayoutView="160" workbookViewId="0">
      <selection activeCell="B77" sqref="B77"/>
    </sheetView>
  </sheetViews>
  <sheetFormatPr baseColWidth="10" defaultColWidth="9.140625" defaultRowHeight="15" x14ac:dyDescent="0.25"/>
  <cols>
    <col min="1" max="1" width="11.5703125" customWidth="1"/>
    <col min="2" max="2" width="52.85546875" customWidth="1"/>
    <col min="3" max="3" width="8.7109375" customWidth="1"/>
    <col min="4" max="14" width="5.28515625" hidden="1" customWidth="1"/>
    <col min="15" max="15" width="11.28515625" customWidth="1"/>
    <col min="16" max="16" width="9.42578125" customWidth="1"/>
    <col min="17" max="17" width="9.140625" customWidth="1"/>
    <col min="18" max="18" width="13" customWidth="1"/>
  </cols>
  <sheetData>
    <row r="1" spans="1:18" ht="73.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3.25" customHeight="1" x14ac:dyDescent="0.25">
      <c r="A2" s="57" t="s">
        <v>143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1"/>
      <c r="B3" s="2"/>
      <c r="Q3" s="3"/>
      <c r="R3" s="4"/>
    </row>
    <row r="4" spans="1:18" s="5" customFormat="1" ht="17.25" customHeight="1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s="5" customFormat="1" ht="17.25" customHeight="1" x14ac:dyDescent="0.25">
      <c r="A5" s="52" t="s">
        <v>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 t="s">
        <v>112</v>
      </c>
      <c r="N5" s="50"/>
      <c r="O5" s="50"/>
      <c r="P5" s="50"/>
      <c r="Q5" s="33"/>
      <c r="R5" s="33"/>
    </row>
    <row r="6" spans="1:18" s="5" customFormat="1" ht="17.25" customHeight="1" x14ac:dyDescent="0.25">
      <c r="A6" s="52" t="s">
        <v>108</v>
      </c>
      <c r="B6" s="52"/>
      <c r="C6" s="33"/>
      <c r="D6" s="50"/>
      <c r="E6" s="50"/>
      <c r="F6" s="50"/>
      <c r="G6" s="50"/>
      <c r="H6" s="50"/>
      <c r="I6" s="50"/>
      <c r="J6" s="50"/>
      <c r="K6" s="50"/>
      <c r="L6" s="50"/>
      <c r="M6" s="58" t="s">
        <v>110</v>
      </c>
      <c r="N6" s="58"/>
      <c r="O6" s="50"/>
      <c r="P6" s="50"/>
      <c r="Q6" s="50"/>
      <c r="R6" s="50"/>
    </row>
    <row r="7" spans="1:18" s="5" customFormat="1" ht="17.25" customHeight="1" x14ac:dyDescent="0.25">
      <c r="A7" s="52" t="s">
        <v>109</v>
      </c>
      <c r="B7" s="52"/>
      <c r="C7" s="33"/>
      <c r="D7" s="33"/>
      <c r="E7" s="33"/>
      <c r="F7" s="33"/>
      <c r="G7" s="33"/>
      <c r="H7" s="33"/>
      <c r="I7" s="33"/>
      <c r="J7" s="33"/>
      <c r="K7" s="33"/>
      <c r="L7" s="33"/>
      <c r="Q7" s="33"/>
      <c r="R7" s="33"/>
    </row>
    <row r="8" spans="1:18" s="5" customFormat="1" ht="17.25" customHeight="1" x14ac:dyDescent="0.25">
      <c r="A8" s="52" t="s">
        <v>2</v>
      </c>
      <c r="B8" s="52"/>
      <c r="C8" s="33"/>
      <c r="D8" s="33"/>
      <c r="E8" s="33"/>
      <c r="F8" s="33"/>
      <c r="G8" s="33"/>
      <c r="H8" s="33"/>
      <c r="I8" s="33"/>
      <c r="J8" s="33"/>
      <c r="K8" s="33"/>
      <c r="L8" s="33"/>
      <c r="M8" s="51" t="s">
        <v>111</v>
      </c>
      <c r="N8" s="51"/>
      <c r="O8" s="51"/>
      <c r="P8" s="51"/>
      <c r="Q8" s="33"/>
      <c r="R8" s="33"/>
    </row>
    <row r="9" spans="1:18" s="5" customFormat="1" ht="17.25" customHeight="1" x14ac:dyDescent="0.2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5" customFormat="1" ht="9" customHeight="1" x14ac:dyDescent="0.25">
      <c r="A10" s="7"/>
      <c r="B10" s="8"/>
      <c r="Q10" s="9"/>
      <c r="R10" s="6"/>
    </row>
    <row r="11" spans="1:18" ht="44.25" customHeight="1" x14ac:dyDescent="0.25">
      <c r="A11" s="10" t="s">
        <v>4</v>
      </c>
      <c r="B11" s="11" t="s">
        <v>5</v>
      </c>
      <c r="C11" s="11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2" t="s">
        <v>12</v>
      </c>
      <c r="J11" s="12" t="s">
        <v>13</v>
      </c>
      <c r="K11" s="12" t="s">
        <v>14</v>
      </c>
      <c r="L11" s="12" t="s">
        <v>15</v>
      </c>
      <c r="M11" s="12" t="s">
        <v>16</v>
      </c>
      <c r="N11" s="12" t="s">
        <v>17</v>
      </c>
      <c r="O11" s="45" t="s">
        <v>182</v>
      </c>
      <c r="P11" s="11" t="s">
        <v>18</v>
      </c>
      <c r="Q11" s="13" t="s">
        <v>19</v>
      </c>
      <c r="R11" s="14" t="s">
        <v>20</v>
      </c>
    </row>
    <row r="12" spans="1:18" x14ac:dyDescent="0.25">
      <c r="A12" s="15"/>
      <c r="B12" s="16" t="s">
        <v>145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42"/>
      <c r="R12" s="21"/>
    </row>
    <row r="13" spans="1:18" ht="15.75" customHeight="1" x14ac:dyDescent="0.25">
      <c r="A13" s="23" t="s">
        <v>151</v>
      </c>
      <c r="B13" s="46" t="s">
        <v>146</v>
      </c>
      <c r="C13" s="24" t="s">
        <v>154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>
        <f>O13</f>
        <v>0</v>
      </c>
      <c r="Q13" s="44">
        <v>70</v>
      </c>
      <c r="R13" s="21">
        <f>P13*Q13</f>
        <v>0</v>
      </c>
    </row>
    <row r="14" spans="1:18" ht="15.75" customHeight="1" x14ac:dyDescent="0.25">
      <c r="A14" s="23" t="s">
        <v>150</v>
      </c>
      <c r="B14" s="46" t="s">
        <v>147</v>
      </c>
      <c r="C14" s="43" t="s">
        <v>154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>
        <f t="shared" ref="P14:P16" si="0">O14</f>
        <v>0</v>
      </c>
      <c r="Q14" s="44">
        <v>70</v>
      </c>
      <c r="R14" s="21">
        <f t="shared" ref="R14:R16" si="1">P14*Q14</f>
        <v>0</v>
      </c>
    </row>
    <row r="15" spans="1:18" ht="15.75" customHeight="1" x14ac:dyDescent="0.25">
      <c r="A15" s="23" t="s">
        <v>152</v>
      </c>
      <c r="B15" s="46" t="s">
        <v>148</v>
      </c>
      <c r="C15" s="43" t="s">
        <v>154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>
        <f t="shared" si="0"/>
        <v>0</v>
      </c>
      <c r="Q15" s="44">
        <v>70</v>
      </c>
      <c r="R15" s="21">
        <f t="shared" si="1"/>
        <v>0</v>
      </c>
    </row>
    <row r="16" spans="1:18" ht="15.75" customHeight="1" x14ac:dyDescent="0.25">
      <c r="A16" s="23" t="s">
        <v>153</v>
      </c>
      <c r="B16" s="46" t="s">
        <v>149</v>
      </c>
      <c r="C16" s="43" t="s">
        <v>154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>
        <f t="shared" si="0"/>
        <v>0</v>
      </c>
      <c r="Q16" s="44">
        <v>70</v>
      </c>
      <c r="R16" s="21">
        <f t="shared" si="1"/>
        <v>0</v>
      </c>
    </row>
    <row r="17" spans="1:18" x14ac:dyDescent="0.25">
      <c r="A17" s="15"/>
      <c r="B17" s="16" t="s">
        <v>157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44"/>
      <c r="R17" s="21"/>
    </row>
    <row r="18" spans="1:18" x14ac:dyDescent="0.25">
      <c r="A18" s="23" t="s">
        <v>169</v>
      </c>
      <c r="B18" s="22" t="s">
        <v>158</v>
      </c>
      <c r="C18" s="24" t="s">
        <v>180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>
        <f>O18</f>
        <v>0</v>
      </c>
      <c r="Q18" s="44">
        <v>35</v>
      </c>
      <c r="R18" s="21">
        <f>P18*Q18</f>
        <v>0</v>
      </c>
    </row>
    <row r="19" spans="1:18" x14ac:dyDescent="0.25">
      <c r="A19" s="23" t="s">
        <v>170</v>
      </c>
      <c r="B19" s="22" t="s">
        <v>159</v>
      </c>
      <c r="C19" s="24" t="s">
        <v>180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 t="shared" ref="P19:P28" si="2">O19</f>
        <v>0</v>
      </c>
      <c r="Q19" s="44">
        <v>35</v>
      </c>
      <c r="R19" s="21">
        <f t="shared" ref="R19:R28" si="3">P19*Q19</f>
        <v>0</v>
      </c>
    </row>
    <row r="20" spans="1:18" x14ac:dyDescent="0.25">
      <c r="A20" s="23" t="s">
        <v>171</v>
      </c>
      <c r="B20" s="22" t="s">
        <v>160</v>
      </c>
      <c r="C20" s="24" t="s">
        <v>180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>
        <f t="shared" si="2"/>
        <v>0</v>
      </c>
      <c r="Q20" s="44">
        <v>35</v>
      </c>
      <c r="R20" s="21">
        <f t="shared" si="3"/>
        <v>0</v>
      </c>
    </row>
    <row r="21" spans="1:18" x14ac:dyDescent="0.25">
      <c r="A21" s="23" t="s">
        <v>172</v>
      </c>
      <c r="B21" s="22" t="s">
        <v>161</v>
      </c>
      <c r="C21" s="24" t="s">
        <v>180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>
        <f t="shared" si="2"/>
        <v>0</v>
      </c>
      <c r="Q21" s="44">
        <v>35</v>
      </c>
      <c r="R21" s="21">
        <f t="shared" si="3"/>
        <v>0</v>
      </c>
    </row>
    <row r="22" spans="1:18" x14ac:dyDescent="0.25">
      <c r="A22" s="23" t="s">
        <v>173</v>
      </c>
      <c r="B22" s="22" t="s">
        <v>162</v>
      </c>
      <c r="C22" s="24" t="s">
        <v>180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>
        <f t="shared" si="2"/>
        <v>0</v>
      </c>
      <c r="Q22" s="44">
        <v>35</v>
      </c>
      <c r="R22" s="21">
        <f t="shared" si="3"/>
        <v>0</v>
      </c>
    </row>
    <row r="23" spans="1:18" x14ac:dyDescent="0.25">
      <c r="A23" s="23" t="s">
        <v>174</v>
      </c>
      <c r="B23" s="22" t="s">
        <v>163</v>
      </c>
      <c r="C23" s="24" t="s">
        <v>180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>
        <f t="shared" si="2"/>
        <v>0</v>
      </c>
      <c r="Q23" s="44">
        <v>35</v>
      </c>
      <c r="R23" s="21">
        <f t="shared" si="3"/>
        <v>0</v>
      </c>
    </row>
    <row r="24" spans="1:18" x14ac:dyDescent="0.25">
      <c r="A24" s="23" t="s">
        <v>175</v>
      </c>
      <c r="B24" s="22" t="s">
        <v>164</v>
      </c>
      <c r="C24" s="24" t="s">
        <v>180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>
        <f t="shared" si="2"/>
        <v>0</v>
      </c>
      <c r="Q24" s="44">
        <v>35</v>
      </c>
      <c r="R24" s="21">
        <f t="shared" si="3"/>
        <v>0</v>
      </c>
    </row>
    <row r="25" spans="1:18" x14ac:dyDescent="0.25">
      <c r="A25" s="23" t="s">
        <v>176</v>
      </c>
      <c r="B25" s="22" t="s">
        <v>165</v>
      </c>
      <c r="C25" s="24" t="s">
        <v>180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>
        <f t="shared" si="2"/>
        <v>0</v>
      </c>
      <c r="Q25" s="44">
        <v>35</v>
      </c>
      <c r="R25" s="21">
        <f t="shared" si="3"/>
        <v>0</v>
      </c>
    </row>
    <row r="26" spans="1:18" x14ac:dyDescent="0.25">
      <c r="A26" s="23" t="s">
        <v>177</v>
      </c>
      <c r="B26" s="22" t="s">
        <v>166</v>
      </c>
      <c r="C26" s="24" t="s">
        <v>180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>
        <f t="shared" si="2"/>
        <v>0</v>
      </c>
      <c r="Q26" s="44">
        <v>35</v>
      </c>
      <c r="R26" s="21">
        <f t="shared" si="3"/>
        <v>0</v>
      </c>
    </row>
    <row r="27" spans="1:18" x14ac:dyDescent="0.25">
      <c r="A27" s="23" t="s">
        <v>178</v>
      </c>
      <c r="B27" s="22" t="s">
        <v>167</v>
      </c>
      <c r="C27" s="24" t="s">
        <v>180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>
        <f t="shared" si="2"/>
        <v>0</v>
      </c>
      <c r="Q27" s="44">
        <v>35</v>
      </c>
      <c r="R27" s="21">
        <f t="shared" si="3"/>
        <v>0</v>
      </c>
    </row>
    <row r="28" spans="1:18" x14ac:dyDescent="0.25">
      <c r="A28" s="23" t="s">
        <v>179</v>
      </c>
      <c r="B28" s="22" t="s">
        <v>168</v>
      </c>
      <c r="C28" s="24" t="s">
        <v>180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>
        <f t="shared" si="2"/>
        <v>0</v>
      </c>
      <c r="Q28" s="44">
        <v>35</v>
      </c>
      <c r="R28" s="21">
        <f t="shared" si="3"/>
        <v>0</v>
      </c>
    </row>
    <row r="29" spans="1:18" ht="8.25" customHeight="1" x14ac:dyDescent="0.25">
      <c r="A29" s="15"/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42"/>
      <c r="R29" s="21"/>
    </row>
    <row r="30" spans="1:18" x14ac:dyDescent="0.25">
      <c r="A30" s="15"/>
      <c r="B30" s="16" t="s">
        <v>43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42"/>
      <c r="R30" s="21"/>
    </row>
    <row r="31" spans="1:18" x14ac:dyDescent="0.25">
      <c r="A31" s="23" t="s">
        <v>131</v>
      </c>
      <c r="B31" s="22" t="s">
        <v>130</v>
      </c>
      <c r="C31" s="24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>
        <f>SUM(D31:O31)</f>
        <v>0</v>
      </c>
      <c r="Q31" s="20">
        <v>7.8</v>
      </c>
      <c r="R31" s="21">
        <f>P31*Q31</f>
        <v>0</v>
      </c>
    </row>
    <row r="32" spans="1:18" x14ac:dyDescent="0.25">
      <c r="A32" s="23" t="s">
        <v>44</v>
      </c>
      <c r="B32" s="22" t="s">
        <v>104</v>
      </c>
      <c r="C32" s="24" t="s">
        <v>23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>
        <f t="shared" ref="P32:P42" si="4">SUM(D32:O32)</f>
        <v>0</v>
      </c>
      <c r="Q32" s="20">
        <v>14</v>
      </c>
      <c r="R32" s="21">
        <f t="shared" ref="R32:R42" si="5">P32*Q32</f>
        <v>0</v>
      </c>
    </row>
    <row r="33" spans="1:18" x14ac:dyDescent="0.25">
      <c r="A33" s="23" t="s">
        <v>45</v>
      </c>
      <c r="B33" s="22" t="s">
        <v>46</v>
      </c>
      <c r="C33" s="24" t="s">
        <v>23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144</v>
      </c>
      <c r="P33" s="19">
        <f t="shared" si="4"/>
        <v>0</v>
      </c>
      <c r="Q33" s="20">
        <v>13.98</v>
      </c>
      <c r="R33" s="21">
        <f t="shared" si="5"/>
        <v>0</v>
      </c>
    </row>
    <row r="34" spans="1:18" x14ac:dyDescent="0.25">
      <c r="A34" s="23" t="s">
        <v>186</v>
      </c>
      <c r="B34" s="22" t="s">
        <v>183</v>
      </c>
      <c r="C34" s="24" t="s">
        <v>189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>
        <f t="shared" si="4"/>
        <v>0</v>
      </c>
      <c r="Q34" s="20">
        <v>6.9</v>
      </c>
      <c r="R34" s="21">
        <f t="shared" si="5"/>
        <v>0</v>
      </c>
    </row>
    <row r="35" spans="1:18" x14ac:dyDescent="0.25">
      <c r="A35" s="23" t="s">
        <v>187</v>
      </c>
      <c r="B35" s="22" t="s">
        <v>184</v>
      </c>
      <c r="C35" s="24" t="s">
        <v>189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>
        <f t="shared" si="4"/>
        <v>0</v>
      </c>
      <c r="Q35" s="20">
        <v>6.9</v>
      </c>
      <c r="R35" s="21">
        <f t="shared" si="5"/>
        <v>0</v>
      </c>
    </row>
    <row r="36" spans="1:18" x14ac:dyDescent="0.25">
      <c r="A36" s="23" t="s">
        <v>188</v>
      </c>
      <c r="B36" s="22" t="s">
        <v>185</v>
      </c>
      <c r="C36" s="24" t="s">
        <v>189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>
        <f t="shared" si="4"/>
        <v>0</v>
      </c>
      <c r="Q36" s="20">
        <v>6.9</v>
      </c>
      <c r="R36" s="21">
        <f t="shared" si="5"/>
        <v>0</v>
      </c>
    </row>
    <row r="37" spans="1:18" ht="16.5" customHeight="1" x14ac:dyDescent="0.25">
      <c r="A37" s="23" t="s">
        <v>47</v>
      </c>
      <c r="B37" s="22" t="s">
        <v>48</v>
      </c>
      <c r="C37" s="24" t="s">
        <v>23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>
        <f t="shared" si="4"/>
        <v>0</v>
      </c>
      <c r="Q37" s="20">
        <v>8.8000000000000007</v>
      </c>
      <c r="R37" s="21">
        <f t="shared" si="5"/>
        <v>0</v>
      </c>
    </row>
    <row r="38" spans="1:18" ht="16.5" customHeight="1" x14ac:dyDescent="0.25">
      <c r="A38" s="23" t="s">
        <v>141</v>
      </c>
      <c r="B38" s="22" t="s">
        <v>140</v>
      </c>
      <c r="C38" s="24" t="s">
        <v>23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>
        <f t="shared" si="4"/>
        <v>0</v>
      </c>
      <c r="Q38" s="20">
        <v>6.95</v>
      </c>
      <c r="R38" s="21">
        <f t="shared" si="5"/>
        <v>0</v>
      </c>
    </row>
    <row r="39" spans="1:18" ht="16.5" customHeight="1" x14ac:dyDescent="0.25">
      <c r="A39" s="23" t="s">
        <v>106</v>
      </c>
      <c r="B39" s="22" t="s">
        <v>105</v>
      </c>
      <c r="C39" s="24" t="s">
        <v>23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 t="s">
        <v>144</v>
      </c>
      <c r="P39" s="19">
        <f t="shared" si="4"/>
        <v>0</v>
      </c>
      <c r="Q39" s="20">
        <v>9.98</v>
      </c>
      <c r="R39" s="21">
        <f t="shared" si="5"/>
        <v>0</v>
      </c>
    </row>
    <row r="40" spans="1:18" x14ac:dyDescent="0.25">
      <c r="A40" s="23" t="s">
        <v>49</v>
      </c>
      <c r="B40" s="22" t="s">
        <v>50</v>
      </c>
      <c r="C40" s="24" t="s">
        <v>23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>
        <f t="shared" si="4"/>
        <v>0</v>
      </c>
      <c r="Q40" s="20">
        <v>22.06</v>
      </c>
      <c r="R40" s="21">
        <f t="shared" si="5"/>
        <v>0</v>
      </c>
    </row>
    <row r="41" spans="1:18" x14ac:dyDescent="0.25">
      <c r="A41" s="23" t="s">
        <v>51</v>
      </c>
      <c r="B41" s="22" t="s">
        <v>52</v>
      </c>
      <c r="C41" s="24" t="s">
        <v>23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>
        <f t="shared" si="4"/>
        <v>0</v>
      </c>
      <c r="Q41" s="20">
        <v>45</v>
      </c>
      <c r="R41" s="21">
        <f t="shared" si="5"/>
        <v>0</v>
      </c>
    </row>
    <row r="42" spans="1:18" x14ac:dyDescent="0.25">
      <c r="A42" s="23" t="s">
        <v>53</v>
      </c>
      <c r="B42" s="22" t="s">
        <v>54</v>
      </c>
      <c r="C42" s="24" t="s">
        <v>55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>
        <f t="shared" si="4"/>
        <v>0</v>
      </c>
      <c r="Q42" s="20">
        <v>7</v>
      </c>
      <c r="R42" s="21">
        <f t="shared" si="5"/>
        <v>0</v>
      </c>
    </row>
    <row r="43" spans="1:18" ht="7.5" customHeight="1" x14ac:dyDescent="0.25">
      <c r="A43" s="23"/>
      <c r="B43" s="22"/>
      <c r="C43" s="2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20"/>
      <c r="R43" s="21"/>
    </row>
    <row r="44" spans="1:18" x14ac:dyDescent="0.25">
      <c r="A44" s="59" t="s">
        <v>113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60"/>
      <c r="R44" s="21">
        <f>SUM(R31:R42)</f>
        <v>0</v>
      </c>
    </row>
    <row r="45" spans="1:18" ht="19.5" customHeight="1" x14ac:dyDescent="0.25">
      <c r="A45" s="48" t="s">
        <v>56</v>
      </c>
      <c r="B45" s="49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42">
        <f>SUM(Q46:Q90)</f>
        <v>319.79749999999984</v>
      </c>
      <c r="R45" s="21"/>
    </row>
    <row r="46" spans="1:18" x14ac:dyDescent="0.25">
      <c r="A46" s="23" t="s">
        <v>21</v>
      </c>
      <c r="B46" s="22" t="s">
        <v>22</v>
      </c>
      <c r="C46" s="24" t="s">
        <v>23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>
        <f t="shared" ref="P46:P70" si="6">SUM(D46:O46)</f>
        <v>0</v>
      </c>
      <c r="Q46" s="20">
        <v>7.8</v>
      </c>
      <c r="R46" s="21">
        <f t="shared" ref="R46:R70" si="7">P46*Q46</f>
        <v>0</v>
      </c>
    </row>
    <row r="47" spans="1:18" x14ac:dyDescent="0.25">
      <c r="A47" s="23" t="s">
        <v>24</v>
      </c>
      <c r="B47" s="22" t="s">
        <v>25</v>
      </c>
      <c r="C47" s="24" t="s">
        <v>23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>
        <f t="shared" si="6"/>
        <v>0</v>
      </c>
      <c r="Q47" s="20">
        <v>4.5999999999999996</v>
      </c>
      <c r="R47" s="21">
        <f t="shared" si="7"/>
        <v>0</v>
      </c>
    </row>
    <row r="48" spans="1:18" x14ac:dyDescent="0.25">
      <c r="A48" s="23" t="s">
        <v>26</v>
      </c>
      <c r="B48" s="22" t="s">
        <v>27</v>
      </c>
      <c r="C48" s="24" t="s">
        <v>23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>
        <f t="shared" si="6"/>
        <v>0</v>
      </c>
      <c r="Q48" s="20">
        <v>4.5999999999999996</v>
      </c>
      <c r="R48" s="21">
        <f t="shared" si="7"/>
        <v>0</v>
      </c>
    </row>
    <row r="49" spans="1:18" ht="16.5" customHeight="1" x14ac:dyDescent="0.25">
      <c r="A49" s="23" t="s">
        <v>28</v>
      </c>
      <c r="B49" s="22" t="s">
        <v>29</v>
      </c>
      <c r="C49" s="24" t="s">
        <v>23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>
        <f t="shared" si="6"/>
        <v>0</v>
      </c>
      <c r="Q49" s="20">
        <v>4.5999999999999996</v>
      </c>
      <c r="R49" s="21">
        <f t="shared" si="7"/>
        <v>0</v>
      </c>
    </row>
    <row r="50" spans="1:18" ht="16.5" customHeight="1" x14ac:dyDescent="0.25">
      <c r="A50" s="23" t="s">
        <v>30</v>
      </c>
      <c r="B50" s="22" t="s">
        <v>31</v>
      </c>
      <c r="C50" s="24" t="s">
        <v>23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>
        <f t="shared" si="6"/>
        <v>0</v>
      </c>
      <c r="Q50" s="20">
        <v>0.71</v>
      </c>
      <c r="R50" s="21">
        <f t="shared" si="7"/>
        <v>0</v>
      </c>
    </row>
    <row r="51" spans="1:18" ht="16.5" customHeight="1" x14ac:dyDescent="0.25">
      <c r="A51" s="23" t="s">
        <v>32</v>
      </c>
      <c r="B51" s="22" t="s">
        <v>33</v>
      </c>
      <c r="C51" s="24" t="s">
        <v>23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>
        <f t="shared" si="6"/>
        <v>0</v>
      </c>
      <c r="Q51" s="20">
        <v>0.71</v>
      </c>
      <c r="R51" s="21">
        <f t="shared" si="7"/>
        <v>0</v>
      </c>
    </row>
    <row r="52" spans="1:18" ht="16.5" customHeight="1" x14ac:dyDescent="0.25">
      <c r="A52" s="23" t="s">
        <v>34</v>
      </c>
      <c r="B52" s="22" t="s">
        <v>35</v>
      </c>
      <c r="C52" s="24" t="s">
        <v>23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>
        <f t="shared" si="6"/>
        <v>0</v>
      </c>
      <c r="Q52" s="20">
        <v>0.71</v>
      </c>
      <c r="R52" s="21">
        <f t="shared" si="7"/>
        <v>0</v>
      </c>
    </row>
    <row r="53" spans="1:18" ht="17.25" customHeight="1" x14ac:dyDescent="0.25">
      <c r="A53" s="23" t="s">
        <v>57</v>
      </c>
      <c r="B53" s="22" t="s">
        <v>102</v>
      </c>
      <c r="C53" s="24" t="s">
        <v>23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>
        <f t="shared" si="6"/>
        <v>0</v>
      </c>
      <c r="Q53" s="20">
        <v>0.72</v>
      </c>
      <c r="R53" s="21">
        <f t="shared" si="7"/>
        <v>0</v>
      </c>
    </row>
    <row r="54" spans="1:18" ht="17.25" customHeight="1" x14ac:dyDescent="0.25">
      <c r="A54" s="23" t="s">
        <v>58</v>
      </c>
      <c r="B54" s="22" t="s">
        <v>59</v>
      </c>
      <c r="C54" s="24" t="s">
        <v>23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>
        <f t="shared" si="6"/>
        <v>0</v>
      </c>
      <c r="Q54" s="20">
        <v>3.84</v>
      </c>
      <c r="R54" s="21">
        <f t="shared" si="7"/>
        <v>0</v>
      </c>
    </row>
    <row r="55" spans="1:18" ht="17.25" customHeight="1" x14ac:dyDescent="0.25">
      <c r="A55" s="23" t="s">
        <v>60</v>
      </c>
      <c r="B55" s="22" t="s">
        <v>103</v>
      </c>
      <c r="C55" s="24" t="s">
        <v>23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>
        <f t="shared" si="6"/>
        <v>0</v>
      </c>
      <c r="Q55" s="20">
        <v>4.4800000000000004</v>
      </c>
      <c r="R55" s="21">
        <f t="shared" si="7"/>
        <v>0</v>
      </c>
    </row>
    <row r="56" spans="1:18" ht="17.25" customHeight="1" x14ac:dyDescent="0.25">
      <c r="A56" s="23" t="s">
        <v>139</v>
      </c>
      <c r="B56" s="22" t="s">
        <v>138</v>
      </c>
      <c r="C56" s="24" t="s">
        <v>23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>
        <f t="shared" si="6"/>
        <v>0</v>
      </c>
      <c r="Q56" s="20">
        <v>5.56</v>
      </c>
      <c r="R56" s="21">
        <f t="shared" si="7"/>
        <v>0</v>
      </c>
    </row>
    <row r="57" spans="1:18" ht="17.25" customHeight="1" x14ac:dyDescent="0.25">
      <c r="A57" s="23" t="s">
        <v>117</v>
      </c>
      <c r="B57" s="22" t="s">
        <v>116</v>
      </c>
      <c r="C57" s="24" t="s">
        <v>23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>
        <f t="shared" si="6"/>
        <v>0</v>
      </c>
      <c r="Q57" s="20">
        <v>4.25</v>
      </c>
      <c r="R57" s="21">
        <f t="shared" si="7"/>
        <v>0</v>
      </c>
    </row>
    <row r="58" spans="1:18" ht="17.25" customHeight="1" x14ac:dyDescent="0.25">
      <c r="A58" s="23" t="s">
        <v>36</v>
      </c>
      <c r="B58" s="22" t="s">
        <v>37</v>
      </c>
      <c r="C58" s="24" t="s">
        <v>23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>
        <f t="shared" si="6"/>
        <v>0</v>
      </c>
      <c r="Q58" s="20">
        <v>10.38</v>
      </c>
      <c r="R58" s="21">
        <f t="shared" si="7"/>
        <v>0</v>
      </c>
    </row>
    <row r="59" spans="1:18" ht="17.25" customHeight="1" x14ac:dyDescent="0.25">
      <c r="A59" s="23" t="s">
        <v>38</v>
      </c>
      <c r="B59" s="22" t="s">
        <v>39</v>
      </c>
      <c r="C59" s="24" t="s">
        <v>23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>
        <f t="shared" si="6"/>
        <v>0</v>
      </c>
      <c r="Q59" s="20">
        <v>4.26</v>
      </c>
      <c r="R59" s="21">
        <f t="shared" si="7"/>
        <v>0</v>
      </c>
    </row>
    <row r="60" spans="1:18" ht="17.25" customHeight="1" x14ac:dyDescent="0.25">
      <c r="A60" s="23" t="s">
        <v>61</v>
      </c>
      <c r="B60" s="22" t="s">
        <v>62</v>
      </c>
      <c r="C60" s="24" t="s">
        <v>23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>
        <f t="shared" si="6"/>
        <v>0</v>
      </c>
      <c r="Q60" s="20">
        <v>3.52</v>
      </c>
      <c r="R60" s="21">
        <f t="shared" si="7"/>
        <v>0</v>
      </c>
    </row>
    <row r="61" spans="1:18" ht="17.25" customHeight="1" x14ac:dyDescent="0.25">
      <c r="A61" s="23" t="s">
        <v>63</v>
      </c>
      <c r="B61" s="22" t="s">
        <v>64</v>
      </c>
      <c r="C61" s="24" t="s">
        <v>23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>
        <f t="shared" si="6"/>
        <v>0</v>
      </c>
      <c r="Q61" s="20">
        <v>5.38</v>
      </c>
      <c r="R61" s="21">
        <f t="shared" si="7"/>
        <v>0</v>
      </c>
    </row>
    <row r="62" spans="1:18" ht="17.25" customHeight="1" x14ac:dyDescent="0.25">
      <c r="A62" s="23" t="s">
        <v>65</v>
      </c>
      <c r="B62" s="22" t="s">
        <v>66</v>
      </c>
      <c r="C62" s="24" t="s">
        <v>23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>
        <f t="shared" si="6"/>
        <v>0</v>
      </c>
      <c r="Q62" s="20">
        <v>0.38</v>
      </c>
      <c r="R62" s="21">
        <f t="shared" si="7"/>
        <v>0</v>
      </c>
    </row>
    <row r="63" spans="1:18" ht="17.25" customHeight="1" x14ac:dyDescent="0.25">
      <c r="A63" s="23" t="s">
        <v>40</v>
      </c>
      <c r="B63" s="22" t="s">
        <v>41</v>
      </c>
      <c r="C63" s="24" t="s">
        <v>23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>
        <f t="shared" si="6"/>
        <v>0</v>
      </c>
      <c r="Q63" s="20">
        <v>15.21</v>
      </c>
      <c r="R63" s="21">
        <f t="shared" si="7"/>
        <v>0</v>
      </c>
    </row>
    <row r="64" spans="1:18" ht="17.25" customHeight="1" x14ac:dyDescent="0.25">
      <c r="A64" s="23" t="s">
        <v>42</v>
      </c>
      <c r="B64" s="22" t="s">
        <v>101</v>
      </c>
      <c r="C64" s="24" t="s">
        <v>23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>
        <f t="shared" si="6"/>
        <v>0</v>
      </c>
      <c r="Q64" s="20">
        <v>27.9</v>
      </c>
      <c r="R64" s="21">
        <f t="shared" si="7"/>
        <v>0</v>
      </c>
    </row>
    <row r="65" spans="1:18" ht="17.25" customHeight="1" x14ac:dyDescent="0.25">
      <c r="A65" s="23" t="s">
        <v>156</v>
      </c>
      <c r="B65" s="22" t="s">
        <v>155</v>
      </c>
      <c r="C65" s="24" t="s">
        <v>23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>
        <v>0</v>
      </c>
      <c r="Q65" s="20">
        <v>50</v>
      </c>
      <c r="R65" s="21">
        <f t="shared" si="7"/>
        <v>0</v>
      </c>
    </row>
    <row r="66" spans="1:18" ht="17.25" customHeight="1" x14ac:dyDescent="0.25">
      <c r="A66" s="23" t="s">
        <v>67</v>
      </c>
      <c r="B66" s="22" t="s">
        <v>68</v>
      </c>
      <c r="C66" s="24" t="s">
        <v>23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>
        <f t="shared" si="6"/>
        <v>0</v>
      </c>
      <c r="Q66" s="20">
        <v>2.88</v>
      </c>
      <c r="R66" s="21">
        <f t="shared" si="7"/>
        <v>0</v>
      </c>
    </row>
    <row r="67" spans="1:18" ht="16.5" customHeight="1" x14ac:dyDescent="0.25">
      <c r="A67" s="23" t="s">
        <v>69</v>
      </c>
      <c r="B67" s="22" t="s">
        <v>70</v>
      </c>
      <c r="C67" s="32" t="s">
        <v>71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>
        <f t="shared" si="6"/>
        <v>0</v>
      </c>
      <c r="Q67" s="20">
        <v>17.98</v>
      </c>
      <c r="R67" s="21">
        <f t="shared" si="7"/>
        <v>0</v>
      </c>
    </row>
    <row r="68" spans="1:18" ht="16.5" customHeight="1" x14ac:dyDescent="0.25">
      <c r="A68" s="23" t="s">
        <v>72</v>
      </c>
      <c r="B68" s="22" t="s">
        <v>73</v>
      </c>
      <c r="C68" s="32" t="s">
        <v>71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>
        <f t="shared" si="6"/>
        <v>0</v>
      </c>
      <c r="Q68" s="20">
        <v>28.84</v>
      </c>
      <c r="R68" s="21">
        <f t="shared" si="7"/>
        <v>0</v>
      </c>
    </row>
    <row r="69" spans="1:18" ht="16.5" customHeight="1" x14ac:dyDescent="0.25">
      <c r="A69" s="23" t="s">
        <v>74</v>
      </c>
      <c r="B69" s="22" t="s">
        <v>75</v>
      </c>
      <c r="C69" s="24" t="s">
        <v>23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>
        <f t="shared" si="6"/>
        <v>0</v>
      </c>
      <c r="Q69" s="20">
        <v>7.4574999999999996</v>
      </c>
      <c r="R69" s="21">
        <f t="shared" si="7"/>
        <v>0</v>
      </c>
    </row>
    <row r="70" spans="1:18" ht="17.25" customHeight="1" x14ac:dyDescent="0.25">
      <c r="A70" s="23" t="s">
        <v>115</v>
      </c>
      <c r="B70" s="22" t="s">
        <v>114</v>
      </c>
      <c r="C70" s="24" t="s">
        <v>23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>
        <f t="shared" si="6"/>
        <v>0</v>
      </c>
      <c r="Q70" s="20">
        <v>3.85</v>
      </c>
      <c r="R70" s="21">
        <f t="shared" si="7"/>
        <v>0</v>
      </c>
    </row>
    <row r="71" spans="1:18" ht="23.25" customHeight="1" x14ac:dyDescent="0.25">
      <c r="A71" s="23" t="s">
        <v>76</v>
      </c>
      <c r="B71" s="22" t="s">
        <v>77</v>
      </c>
      <c r="C71" s="24" t="s">
        <v>23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>
        <f t="shared" ref="P71:P90" si="8">SUM(D71:O71)</f>
        <v>0</v>
      </c>
      <c r="Q71" s="20">
        <v>6.46</v>
      </c>
      <c r="R71" s="21">
        <f t="shared" ref="R71:R90" si="9">P71*Q71</f>
        <v>0</v>
      </c>
    </row>
    <row r="72" spans="1:18" ht="17.25" customHeight="1" x14ac:dyDescent="0.25">
      <c r="A72" s="23" t="s">
        <v>78</v>
      </c>
      <c r="B72" s="22" t="s">
        <v>79</v>
      </c>
      <c r="C72" s="24" t="s">
        <v>23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>
        <f t="shared" si="8"/>
        <v>0</v>
      </c>
      <c r="Q72" s="20">
        <v>2.48</v>
      </c>
      <c r="R72" s="21">
        <f t="shared" si="9"/>
        <v>0</v>
      </c>
    </row>
    <row r="73" spans="1:18" ht="17.25" customHeight="1" x14ac:dyDescent="0.25">
      <c r="A73" s="23" t="s">
        <v>80</v>
      </c>
      <c r="B73" s="22" t="s">
        <v>81</v>
      </c>
      <c r="C73" s="24" t="s">
        <v>23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>
        <f t="shared" si="8"/>
        <v>0</v>
      </c>
      <c r="Q73" s="20">
        <v>2.48</v>
      </c>
      <c r="R73" s="21">
        <f t="shared" si="9"/>
        <v>0</v>
      </c>
    </row>
    <row r="74" spans="1:18" ht="28.5" customHeight="1" x14ac:dyDescent="0.25">
      <c r="A74" s="23" t="s">
        <v>82</v>
      </c>
      <c r="B74" s="22" t="s">
        <v>83</v>
      </c>
      <c r="C74" s="24" t="s">
        <v>23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>
        <f t="shared" si="8"/>
        <v>0</v>
      </c>
      <c r="Q74" s="20">
        <v>12.96</v>
      </c>
      <c r="R74" s="21">
        <f t="shared" si="9"/>
        <v>0</v>
      </c>
    </row>
    <row r="75" spans="1:18" ht="15" customHeight="1" x14ac:dyDescent="0.25">
      <c r="A75" s="23" t="s">
        <v>84</v>
      </c>
      <c r="B75" s="22" t="s">
        <v>85</v>
      </c>
      <c r="C75" s="24" t="s">
        <v>23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>
        <f t="shared" si="8"/>
        <v>0</v>
      </c>
      <c r="Q75" s="20">
        <v>3.2</v>
      </c>
      <c r="R75" s="21">
        <f t="shared" si="9"/>
        <v>0</v>
      </c>
    </row>
    <row r="76" spans="1:18" ht="15" customHeight="1" x14ac:dyDescent="0.25">
      <c r="A76" s="23" t="s">
        <v>86</v>
      </c>
      <c r="B76" s="22" t="s">
        <v>87</v>
      </c>
      <c r="C76" s="24" t="s">
        <v>23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>
        <f t="shared" si="8"/>
        <v>0</v>
      </c>
      <c r="Q76" s="20">
        <v>3.2</v>
      </c>
      <c r="R76" s="21">
        <f t="shared" si="9"/>
        <v>0</v>
      </c>
    </row>
    <row r="77" spans="1:18" ht="15" customHeight="1" x14ac:dyDescent="0.25">
      <c r="A77" s="23" t="s">
        <v>88</v>
      </c>
      <c r="B77" s="22" t="s">
        <v>89</v>
      </c>
      <c r="C77" s="24" t="s">
        <v>23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>
        <f t="shared" si="8"/>
        <v>0</v>
      </c>
      <c r="Q77" s="20">
        <v>3.2</v>
      </c>
      <c r="R77" s="21">
        <f t="shared" si="9"/>
        <v>0</v>
      </c>
    </row>
    <row r="78" spans="1:18" s="41" customFormat="1" ht="29.25" customHeight="1" x14ac:dyDescent="0.25">
      <c r="A78" s="34" t="s">
        <v>124</v>
      </c>
      <c r="B78" s="35" t="s">
        <v>121</v>
      </c>
      <c r="C78" s="36" t="s">
        <v>23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>
        <f t="shared" si="8"/>
        <v>0</v>
      </c>
      <c r="Q78" s="39">
        <v>5.84</v>
      </c>
      <c r="R78" s="40">
        <f t="shared" si="9"/>
        <v>0</v>
      </c>
    </row>
    <row r="79" spans="1:18" s="41" customFormat="1" ht="29.25" customHeight="1" x14ac:dyDescent="0.25">
      <c r="A79" s="34" t="s">
        <v>123</v>
      </c>
      <c r="B79" s="35" t="s">
        <v>122</v>
      </c>
      <c r="C79" s="36" t="s">
        <v>23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8">
        <f t="shared" si="8"/>
        <v>0</v>
      </c>
      <c r="Q79" s="39">
        <v>5.84</v>
      </c>
      <c r="R79" s="40">
        <f t="shared" si="9"/>
        <v>0</v>
      </c>
    </row>
    <row r="80" spans="1:18" s="41" customFormat="1" ht="29.25" customHeight="1" x14ac:dyDescent="0.25">
      <c r="A80" s="34" t="s">
        <v>126</v>
      </c>
      <c r="B80" s="35" t="s">
        <v>125</v>
      </c>
      <c r="C80" s="36" t="s">
        <v>23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>
        <f t="shared" si="8"/>
        <v>0</v>
      </c>
      <c r="Q80" s="39">
        <v>5.84</v>
      </c>
      <c r="R80" s="40">
        <f t="shared" si="9"/>
        <v>0</v>
      </c>
    </row>
    <row r="81" spans="1:18" ht="18.75" customHeight="1" x14ac:dyDescent="0.25">
      <c r="A81" s="23" t="s">
        <v>90</v>
      </c>
      <c r="B81" s="22" t="s">
        <v>91</v>
      </c>
      <c r="C81" s="24" t="s">
        <v>23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9">
        <f t="shared" si="8"/>
        <v>0</v>
      </c>
      <c r="Q81" s="20">
        <v>1.69</v>
      </c>
      <c r="R81" s="21">
        <f t="shared" si="9"/>
        <v>0</v>
      </c>
    </row>
    <row r="82" spans="1:18" ht="17.25" customHeight="1" x14ac:dyDescent="0.25">
      <c r="A82" s="23" t="s">
        <v>92</v>
      </c>
      <c r="B82" s="22" t="s">
        <v>132</v>
      </c>
      <c r="C82" s="24" t="s">
        <v>23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9">
        <f t="shared" si="8"/>
        <v>0</v>
      </c>
      <c r="Q82" s="20">
        <v>0.73</v>
      </c>
      <c r="R82" s="21">
        <f t="shared" si="9"/>
        <v>0</v>
      </c>
    </row>
    <row r="83" spans="1:18" ht="15" customHeight="1" x14ac:dyDescent="0.25">
      <c r="A83" s="23" t="s">
        <v>93</v>
      </c>
      <c r="B83" s="22" t="s">
        <v>133</v>
      </c>
      <c r="C83" s="24" t="s">
        <v>23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9">
        <f t="shared" si="8"/>
        <v>0</v>
      </c>
      <c r="Q83" s="20">
        <v>3.5</v>
      </c>
      <c r="R83" s="21">
        <f t="shared" si="9"/>
        <v>0</v>
      </c>
    </row>
    <row r="84" spans="1:18" ht="15" customHeight="1" x14ac:dyDescent="0.25">
      <c r="A84" s="23" t="s">
        <v>94</v>
      </c>
      <c r="B84" s="22" t="s">
        <v>134</v>
      </c>
      <c r="C84" s="24" t="s">
        <v>23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>
        <f t="shared" si="8"/>
        <v>0</v>
      </c>
      <c r="Q84" s="20">
        <v>3.5</v>
      </c>
      <c r="R84" s="21">
        <f t="shared" si="9"/>
        <v>0</v>
      </c>
    </row>
    <row r="85" spans="1:18" ht="15" customHeight="1" x14ac:dyDescent="0.25">
      <c r="A85" s="23" t="s">
        <v>95</v>
      </c>
      <c r="B85" s="22" t="s">
        <v>96</v>
      </c>
      <c r="C85" s="24" t="s">
        <v>23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9">
        <f t="shared" si="8"/>
        <v>0</v>
      </c>
      <c r="Q85" s="20">
        <v>1.28</v>
      </c>
      <c r="R85" s="21">
        <f t="shared" si="9"/>
        <v>0</v>
      </c>
    </row>
    <row r="86" spans="1:18" ht="15" customHeight="1" x14ac:dyDescent="0.25">
      <c r="A86" s="34" t="s">
        <v>127</v>
      </c>
      <c r="B86" s="35" t="s">
        <v>135</v>
      </c>
      <c r="C86" s="36" t="s">
        <v>23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8">
        <f t="shared" si="8"/>
        <v>0</v>
      </c>
      <c r="Q86" s="39">
        <v>11.34</v>
      </c>
      <c r="R86" s="40">
        <f t="shared" si="9"/>
        <v>0</v>
      </c>
    </row>
    <row r="87" spans="1:18" ht="15" customHeight="1" x14ac:dyDescent="0.25">
      <c r="A87" s="34" t="s">
        <v>128</v>
      </c>
      <c r="B87" s="35" t="s">
        <v>136</v>
      </c>
      <c r="C87" s="36" t="s">
        <v>23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>
        <f t="shared" si="8"/>
        <v>0</v>
      </c>
      <c r="Q87" s="39">
        <v>11.34</v>
      </c>
      <c r="R87" s="40">
        <f t="shared" si="9"/>
        <v>0</v>
      </c>
    </row>
    <row r="88" spans="1:18" ht="15" customHeight="1" x14ac:dyDescent="0.25">
      <c r="A88" s="34" t="s">
        <v>129</v>
      </c>
      <c r="B88" s="35" t="s">
        <v>137</v>
      </c>
      <c r="C88" s="36" t="s">
        <v>23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>
        <f t="shared" si="8"/>
        <v>0</v>
      </c>
      <c r="Q88" s="39">
        <v>11.34</v>
      </c>
      <c r="R88" s="40">
        <f t="shared" si="9"/>
        <v>0</v>
      </c>
    </row>
    <row r="89" spans="1:18" ht="15" customHeight="1" x14ac:dyDescent="0.25">
      <c r="A89" s="23" t="s">
        <v>97</v>
      </c>
      <c r="B89" s="22" t="s">
        <v>98</v>
      </c>
      <c r="C89" s="24" t="s">
        <v>23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9">
        <f t="shared" si="8"/>
        <v>0</v>
      </c>
      <c r="Q89" s="20">
        <v>1.48</v>
      </c>
      <c r="R89" s="21">
        <f t="shared" si="9"/>
        <v>0</v>
      </c>
    </row>
    <row r="90" spans="1:18" ht="15" customHeight="1" x14ac:dyDescent="0.25">
      <c r="A90" s="23" t="s">
        <v>99</v>
      </c>
      <c r="B90" s="22" t="s">
        <v>100</v>
      </c>
      <c r="C90" s="24" t="s">
        <v>23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9">
        <f t="shared" si="8"/>
        <v>0</v>
      </c>
      <c r="Q90" s="20">
        <v>1.48</v>
      </c>
      <c r="R90" s="21">
        <f t="shared" si="9"/>
        <v>0</v>
      </c>
    </row>
    <row r="91" spans="1:18" x14ac:dyDescent="0.25">
      <c r="A91" s="28"/>
      <c r="B91" s="29"/>
      <c r="C91" s="29"/>
      <c r="D91" s="59" t="s">
        <v>181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60"/>
      <c r="R91" s="21">
        <f>SUM(R46:R90)</f>
        <v>0</v>
      </c>
    </row>
    <row r="92" spans="1:18" x14ac:dyDescent="0.25">
      <c r="A92" s="28"/>
      <c r="B92" s="29"/>
      <c r="C92" s="29"/>
      <c r="D92" s="47" t="s">
        <v>118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31">
        <f>R44+R91</f>
        <v>0</v>
      </c>
    </row>
    <row r="93" spans="1:18" ht="15.75" x14ac:dyDescent="0.25">
      <c r="A93" s="63" t="s">
        <v>142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30">
        <f>R92</f>
        <v>0</v>
      </c>
    </row>
    <row r="94" spans="1:18" x14ac:dyDescent="0.25">
      <c r="A94" s="25"/>
      <c r="B94" s="25"/>
      <c r="C94" s="25"/>
      <c r="D94" s="25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1"/>
      <c r="P94" s="61"/>
      <c r="Q94" s="61"/>
      <c r="R94" s="25"/>
    </row>
    <row r="95" spans="1:18" x14ac:dyDescent="0.25">
      <c r="A95" s="26"/>
      <c r="B95" s="26"/>
      <c r="C95" s="26"/>
      <c r="D95" s="2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6"/>
      <c r="P95" s="26"/>
      <c r="Q95" s="26"/>
      <c r="R95" s="26"/>
    </row>
    <row r="96" spans="1:18" x14ac:dyDescent="0.25">
      <c r="A96" s="26"/>
      <c r="B96" s="26"/>
      <c r="C96" s="26"/>
      <c r="D96" s="26"/>
      <c r="E96" s="27"/>
      <c r="F96" s="27"/>
      <c r="G96" s="27"/>
      <c r="H96" s="27"/>
      <c r="I96" s="27"/>
      <c r="J96" s="27"/>
      <c r="K96" s="53" t="s">
        <v>119</v>
      </c>
      <c r="L96" s="53"/>
      <c r="M96" s="53"/>
      <c r="N96" s="53"/>
      <c r="O96" s="53"/>
      <c r="P96" s="53"/>
      <c r="Q96" s="53"/>
      <c r="R96" s="26"/>
    </row>
    <row r="97" spans="1:18" x14ac:dyDescent="0.25">
      <c r="A97" s="26"/>
      <c r="B97" s="26"/>
      <c r="C97" s="26"/>
      <c r="D97" s="26"/>
      <c r="E97" s="27"/>
      <c r="F97" s="27"/>
      <c r="G97" s="27"/>
      <c r="H97" s="27"/>
      <c r="I97" s="27"/>
      <c r="J97" s="27"/>
      <c r="K97" s="54" t="s">
        <v>120</v>
      </c>
      <c r="L97" s="54"/>
      <c r="M97" s="54"/>
      <c r="N97" s="54"/>
      <c r="O97" s="54"/>
      <c r="P97" s="54"/>
      <c r="Q97" s="54"/>
      <c r="R97" s="26"/>
    </row>
    <row r="98" spans="1:18" x14ac:dyDescent="0.25">
      <c r="A98" s="25"/>
      <c r="B98" s="25">
        <v>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</sheetData>
  <mergeCells count="23">
    <mergeCell ref="K96:Q96"/>
    <mergeCell ref="K97:Q97"/>
    <mergeCell ref="A1:R1"/>
    <mergeCell ref="A2:R2"/>
    <mergeCell ref="A4:R4"/>
    <mergeCell ref="A9:R9"/>
    <mergeCell ref="A5:B5"/>
    <mergeCell ref="M6:N6"/>
    <mergeCell ref="D6:L6"/>
    <mergeCell ref="O6:R6"/>
    <mergeCell ref="C5:L5"/>
    <mergeCell ref="A44:Q44"/>
    <mergeCell ref="O94:Q94"/>
    <mergeCell ref="E94:N94"/>
    <mergeCell ref="A93:Q93"/>
    <mergeCell ref="D91:Q91"/>
    <mergeCell ref="D92:Q92"/>
    <mergeCell ref="A45:B45"/>
    <mergeCell ref="M5:P5"/>
    <mergeCell ref="M8:P8"/>
    <mergeCell ref="A6:B6"/>
    <mergeCell ref="A8:B8"/>
    <mergeCell ref="A7:B7"/>
  </mergeCells>
  <pageMargins left="0.19685039370078741" right="0.19685039370078741" top="0.23622047244094491" bottom="0.23622047244094491" header="0.19685039370078741" footer="0.19685039370078741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BreakPreview" zoomScaleNormal="100" zoomScaleSheetLayoutView="100" workbookViewId="0">
      <selection activeCell="B84" sqref="B84"/>
    </sheetView>
  </sheetViews>
  <sheetFormatPr baseColWidth="10" defaultColWidth="9.140625" defaultRowHeight="14.25" customHeight="1" x14ac:dyDescent="0.25"/>
  <cols>
    <col min="1" max="1" width="11.5703125" customWidth="1"/>
    <col min="2" max="2" width="62.28515625" customWidth="1"/>
    <col min="3" max="3" width="14.85546875" customWidth="1"/>
    <col min="4" max="4" width="15" customWidth="1"/>
  </cols>
  <sheetData>
    <row r="1" spans="1:4" ht="14.25" customHeight="1" x14ac:dyDescent="0.25">
      <c r="A1" s="10" t="s">
        <v>4</v>
      </c>
      <c r="B1" s="11" t="s">
        <v>5</v>
      </c>
      <c r="C1" s="11" t="s">
        <v>6</v>
      </c>
      <c r="D1" s="13" t="s">
        <v>190</v>
      </c>
    </row>
    <row r="2" spans="1:4" ht="14.25" customHeight="1" x14ac:dyDescent="0.25">
      <c r="A2" s="15"/>
      <c r="B2" s="16" t="s">
        <v>43</v>
      </c>
      <c r="C2" s="17"/>
      <c r="D2" s="42"/>
    </row>
    <row r="3" spans="1:4" ht="14.25" customHeight="1" x14ac:dyDescent="0.25">
      <c r="A3" s="23" t="s">
        <v>131</v>
      </c>
      <c r="B3" s="22" t="s">
        <v>130</v>
      </c>
      <c r="C3" s="24" t="s">
        <v>23</v>
      </c>
      <c r="D3" s="20">
        <v>7.8</v>
      </c>
    </row>
    <row r="4" spans="1:4" ht="14.25" customHeight="1" x14ac:dyDescent="0.25">
      <c r="A4" s="23" t="s">
        <v>169</v>
      </c>
      <c r="B4" s="22" t="s">
        <v>158</v>
      </c>
      <c r="C4" s="24" t="s">
        <v>180</v>
      </c>
      <c r="D4" s="20">
        <v>35</v>
      </c>
    </row>
    <row r="5" spans="1:4" ht="14.25" customHeight="1" x14ac:dyDescent="0.25">
      <c r="A5" s="23" t="s">
        <v>170</v>
      </c>
      <c r="B5" s="22" t="s">
        <v>159</v>
      </c>
      <c r="C5" s="24" t="s">
        <v>180</v>
      </c>
      <c r="D5" s="20">
        <v>35</v>
      </c>
    </row>
    <row r="6" spans="1:4" ht="14.25" customHeight="1" x14ac:dyDescent="0.25">
      <c r="A6" s="23" t="s">
        <v>171</v>
      </c>
      <c r="B6" s="22" t="s">
        <v>160</v>
      </c>
      <c r="C6" s="24" t="s">
        <v>180</v>
      </c>
      <c r="D6" s="20">
        <v>35</v>
      </c>
    </row>
    <row r="7" spans="1:4" ht="14.25" customHeight="1" x14ac:dyDescent="0.25">
      <c r="A7" s="23" t="s">
        <v>172</v>
      </c>
      <c r="B7" s="22" t="s">
        <v>161</v>
      </c>
      <c r="C7" s="24" t="s">
        <v>180</v>
      </c>
      <c r="D7" s="20">
        <v>35</v>
      </c>
    </row>
    <row r="8" spans="1:4" ht="14.25" customHeight="1" x14ac:dyDescent="0.25">
      <c r="A8" s="23" t="s">
        <v>173</v>
      </c>
      <c r="B8" s="22" t="s">
        <v>162</v>
      </c>
      <c r="C8" s="24" t="s">
        <v>180</v>
      </c>
      <c r="D8" s="20">
        <v>35</v>
      </c>
    </row>
    <row r="9" spans="1:4" ht="14.25" customHeight="1" x14ac:dyDescent="0.25">
      <c r="A9" s="23" t="s">
        <v>174</v>
      </c>
      <c r="B9" s="22" t="s">
        <v>163</v>
      </c>
      <c r="C9" s="24" t="s">
        <v>180</v>
      </c>
      <c r="D9" s="20">
        <v>35</v>
      </c>
    </row>
    <row r="10" spans="1:4" ht="14.25" customHeight="1" x14ac:dyDescent="0.25">
      <c r="A10" s="23" t="s">
        <v>175</v>
      </c>
      <c r="B10" s="22" t="s">
        <v>164</v>
      </c>
      <c r="C10" s="24" t="s">
        <v>180</v>
      </c>
      <c r="D10" s="20">
        <v>35</v>
      </c>
    </row>
    <row r="11" spans="1:4" ht="14.25" customHeight="1" x14ac:dyDescent="0.25">
      <c r="A11" s="23" t="s">
        <v>176</v>
      </c>
      <c r="B11" s="22" t="s">
        <v>165</v>
      </c>
      <c r="C11" s="24" t="s">
        <v>180</v>
      </c>
      <c r="D11" s="20">
        <v>35</v>
      </c>
    </row>
    <row r="12" spans="1:4" ht="14.25" customHeight="1" x14ac:dyDescent="0.25">
      <c r="A12" s="23" t="s">
        <v>177</v>
      </c>
      <c r="B12" s="22" t="s">
        <v>166</v>
      </c>
      <c r="C12" s="24" t="s">
        <v>180</v>
      </c>
      <c r="D12" s="20">
        <v>35</v>
      </c>
    </row>
    <row r="13" spans="1:4" ht="14.25" customHeight="1" x14ac:dyDescent="0.25">
      <c r="A13" s="23" t="s">
        <v>178</v>
      </c>
      <c r="B13" s="22" t="s">
        <v>167</v>
      </c>
      <c r="C13" s="24" t="s">
        <v>180</v>
      </c>
      <c r="D13" s="20">
        <v>35</v>
      </c>
    </row>
    <row r="14" spans="1:4" ht="14.25" customHeight="1" x14ac:dyDescent="0.25">
      <c r="A14" s="23" t="s">
        <v>179</v>
      </c>
      <c r="B14" s="22" t="s">
        <v>168</v>
      </c>
      <c r="C14" s="24" t="s">
        <v>180</v>
      </c>
      <c r="D14" s="20">
        <v>35</v>
      </c>
    </row>
    <row r="15" spans="1:4" ht="14.25" customHeight="1" x14ac:dyDescent="0.25">
      <c r="A15" s="23" t="s">
        <v>44</v>
      </c>
      <c r="B15" s="22" t="s">
        <v>104</v>
      </c>
      <c r="C15" s="24" t="s">
        <v>23</v>
      </c>
      <c r="D15" s="20">
        <v>14</v>
      </c>
    </row>
    <row r="16" spans="1:4" ht="14.25" customHeight="1" x14ac:dyDescent="0.25">
      <c r="A16" s="23" t="s">
        <v>45</v>
      </c>
      <c r="B16" s="22" t="s">
        <v>46</v>
      </c>
      <c r="C16" s="24" t="s">
        <v>23</v>
      </c>
      <c r="D16" s="20">
        <v>13.98</v>
      </c>
    </row>
    <row r="17" spans="1:4" ht="14.25" customHeight="1" x14ac:dyDescent="0.25">
      <c r="A17" s="23" t="s">
        <v>186</v>
      </c>
      <c r="B17" s="22" t="s">
        <v>183</v>
      </c>
      <c r="C17" s="24" t="s">
        <v>189</v>
      </c>
      <c r="D17" s="20">
        <v>6.9</v>
      </c>
    </row>
    <row r="18" spans="1:4" ht="14.25" customHeight="1" x14ac:dyDescent="0.25">
      <c r="A18" s="23" t="s">
        <v>187</v>
      </c>
      <c r="B18" s="22" t="s">
        <v>184</v>
      </c>
      <c r="C18" s="24" t="s">
        <v>189</v>
      </c>
      <c r="D18" s="20">
        <v>6.9</v>
      </c>
    </row>
    <row r="19" spans="1:4" ht="14.25" customHeight="1" x14ac:dyDescent="0.25">
      <c r="A19" s="23" t="s">
        <v>188</v>
      </c>
      <c r="B19" s="22" t="s">
        <v>185</v>
      </c>
      <c r="C19" s="24" t="s">
        <v>189</v>
      </c>
      <c r="D19" s="20">
        <v>6.9</v>
      </c>
    </row>
    <row r="20" spans="1:4" ht="14.25" customHeight="1" x14ac:dyDescent="0.25">
      <c r="A20" s="23" t="s">
        <v>151</v>
      </c>
      <c r="B20" s="46" t="s">
        <v>146</v>
      </c>
      <c r="C20" s="24" t="s">
        <v>154</v>
      </c>
      <c r="D20" s="44">
        <v>70</v>
      </c>
    </row>
    <row r="21" spans="1:4" ht="14.25" customHeight="1" x14ac:dyDescent="0.25">
      <c r="A21" s="23" t="s">
        <v>150</v>
      </c>
      <c r="B21" s="46" t="s">
        <v>147</v>
      </c>
      <c r="C21" s="43" t="s">
        <v>154</v>
      </c>
      <c r="D21" s="44">
        <v>70</v>
      </c>
    </row>
    <row r="22" spans="1:4" ht="14.25" customHeight="1" x14ac:dyDescent="0.25">
      <c r="A22" s="23" t="s">
        <v>152</v>
      </c>
      <c r="B22" s="46" t="s">
        <v>148</v>
      </c>
      <c r="C22" s="43" t="s">
        <v>154</v>
      </c>
      <c r="D22" s="44">
        <v>70</v>
      </c>
    </row>
    <row r="23" spans="1:4" ht="14.25" customHeight="1" x14ac:dyDescent="0.25">
      <c r="A23" s="23" t="s">
        <v>153</v>
      </c>
      <c r="B23" s="46" t="s">
        <v>149</v>
      </c>
      <c r="C23" s="43" t="s">
        <v>154</v>
      </c>
      <c r="D23" s="44">
        <v>70</v>
      </c>
    </row>
    <row r="24" spans="1:4" ht="14.25" customHeight="1" x14ac:dyDescent="0.25">
      <c r="A24" s="23" t="s">
        <v>47</v>
      </c>
      <c r="B24" s="22" t="s">
        <v>48</v>
      </c>
      <c r="C24" s="24" t="s">
        <v>23</v>
      </c>
      <c r="D24" s="20">
        <v>8.8000000000000007</v>
      </c>
    </row>
    <row r="25" spans="1:4" ht="14.25" customHeight="1" x14ac:dyDescent="0.25">
      <c r="A25" s="23" t="s">
        <v>141</v>
      </c>
      <c r="B25" s="22" t="s">
        <v>140</v>
      </c>
      <c r="C25" s="24" t="s">
        <v>23</v>
      </c>
      <c r="D25" s="20">
        <v>6.95</v>
      </c>
    </row>
    <row r="26" spans="1:4" ht="14.25" customHeight="1" x14ac:dyDescent="0.25">
      <c r="A26" s="23" t="s">
        <v>106</v>
      </c>
      <c r="B26" s="22" t="s">
        <v>105</v>
      </c>
      <c r="C26" s="24" t="s">
        <v>23</v>
      </c>
      <c r="D26" s="20">
        <v>9.98</v>
      </c>
    </row>
    <row r="27" spans="1:4" ht="14.25" customHeight="1" x14ac:dyDescent="0.25">
      <c r="A27" s="23" t="s">
        <v>49</v>
      </c>
      <c r="B27" s="22" t="s">
        <v>50</v>
      </c>
      <c r="C27" s="24" t="s">
        <v>23</v>
      </c>
      <c r="D27" s="20">
        <v>22.06</v>
      </c>
    </row>
    <row r="28" spans="1:4" ht="14.25" customHeight="1" x14ac:dyDescent="0.25">
      <c r="A28" s="23" t="s">
        <v>51</v>
      </c>
      <c r="B28" s="22" t="s">
        <v>52</v>
      </c>
      <c r="C28" s="24" t="s">
        <v>23</v>
      </c>
      <c r="D28" s="20">
        <v>44</v>
      </c>
    </row>
    <row r="29" spans="1:4" ht="14.25" customHeight="1" x14ac:dyDescent="0.25">
      <c r="A29" s="23" t="s">
        <v>53</v>
      </c>
      <c r="B29" s="22" t="s">
        <v>54</v>
      </c>
      <c r="C29" s="24" t="s">
        <v>55</v>
      </c>
      <c r="D29" s="20">
        <v>7</v>
      </c>
    </row>
    <row r="30" spans="1:4" ht="14.25" customHeight="1" x14ac:dyDescent="0.25">
      <c r="A30" s="48" t="s">
        <v>56</v>
      </c>
      <c r="B30" s="49"/>
      <c r="C30" s="17"/>
      <c r="D30" s="42"/>
    </row>
    <row r="31" spans="1:4" ht="14.25" customHeight="1" x14ac:dyDescent="0.25">
      <c r="A31" s="23" t="s">
        <v>21</v>
      </c>
      <c r="B31" s="22" t="s">
        <v>22</v>
      </c>
      <c r="C31" s="24" t="s">
        <v>23</v>
      </c>
      <c r="D31" s="20">
        <v>7.8</v>
      </c>
    </row>
    <row r="32" spans="1:4" ht="14.25" customHeight="1" x14ac:dyDescent="0.25">
      <c r="A32" s="23" t="s">
        <v>24</v>
      </c>
      <c r="B32" s="22" t="s">
        <v>25</v>
      </c>
      <c r="C32" s="24" t="s">
        <v>23</v>
      </c>
      <c r="D32" s="20">
        <v>4.5999999999999996</v>
      </c>
    </row>
    <row r="33" spans="1:4" ht="14.25" customHeight="1" x14ac:dyDescent="0.25">
      <c r="A33" s="23" t="s">
        <v>26</v>
      </c>
      <c r="B33" s="22" t="s">
        <v>27</v>
      </c>
      <c r="C33" s="24" t="s">
        <v>23</v>
      </c>
      <c r="D33" s="20">
        <v>4.5999999999999996</v>
      </c>
    </row>
    <row r="34" spans="1:4" ht="14.25" customHeight="1" x14ac:dyDescent="0.25">
      <c r="A34" s="23" t="s">
        <v>28</v>
      </c>
      <c r="B34" s="22" t="s">
        <v>29</v>
      </c>
      <c r="C34" s="24" t="s">
        <v>23</v>
      </c>
      <c r="D34" s="20">
        <v>4.5999999999999996</v>
      </c>
    </row>
    <row r="35" spans="1:4" ht="14.25" customHeight="1" x14ac:dyDescent="0.25">
      <c r="A35" s="23" t="s">
        <v>30</v>
      </c>
      <c r="B35" s="22" t="s">
        <v>31</v>
      </c>
      <c r="C35" s="24" t="s">
        <v>23</v>
      </c>
      <c r="D35" s="20">
        <v>0.71</v>
      </c>
    </row>
    <row r="36" spans="1:4" ht="14.25" customHeight="1" x14ac:dyDescent="0.25">
      <c r="A36" s="23" t="s">
        <v>32</v>
      </c>
      <c r="B36" s="22" t="s">
        <v>33</v>
      </c>
      <c r="C36" s="24" t="s">
        <v>23</v>
      </c>
      <c r="D36" s="20">
        <v>0.71</v>
      </c>
    </row>
    <row r="37" spans="1:4" ht="14.25" customHeight="1" x14ac:dyDescent="0.25">
      <c r="A37" s="23" t="s">
        <v>34</v>
      </c>
      <c r="B37" s="22" t="s">
        <v>35</v>
      </c>
      <c r="C37" s="24" t="s">
        <v>23</v>
      </c>
      <c r="D37" s="20">
        <v>0.71</v>
      </c>
    </row>
    <row r="38" spans="1:4" ht="14.25" customHeight="1" x14ac:dyDescent="0.25">
      <c r="A38" s="23" t="s">
        <v>57</v>
      </c>
      <c r="B38" s="22" t="s">
        <v>102</v>
      </c>
      <c r="C38" s="24" t="s">
        <v>23</v>
      </c>
      <c r="D38" s="20">
        <v>0.72</v>
      </c>
    </row>
    <row r="39" spans="1:4" ht="14.25" customHeight="1" x14ac:dyDescent="0.25">
      <c r="A39" s="23" t="s">
        <v>58</v>
      </c>
      <c r="B39" s="22" t="s">
        <v>59</v>
      </c>
      <c r="C39" s="24" t="s">
        <v>23</v>
      </c>
      <c r="D39" s="20">
        <v>3.84</v>
      </c>
    </row>
    <row r="40" spans="1:4" ht="14.25" customHeight="1" x14ac:dyDescent="0.25">
      <c r="A40" s="23" t="s">
        <v>60</v>
      </c>
      <c r="B40" s="22" t="s">
        <v>103</v>
      </c>
      <c r="C40" s="24" t="s">
        <v>23</v>
      </c>
      <c r="D40" s="20">
        <v>4.4800000000000004</v>
      </c>
    </row>
    <row r="41" spans="1:4" ht="14.25" customHeight="1" x14ac:dyDescent="0.25">
      <c r="A41" s="23" t="s">
        <v>139</v>
      </c>
      <c r="B41" s="22" t="s">
        <v>138</v>
      </c>
      <c r="C41" s="24" t="s">
        <v>23</v>
      </c>
      <c r="D41" s="20">
        <v>5.56</v>
      </c>
    </row>
    <row r="42" spans="1:4" ht="14.25" customHeight="1" x14ac:dyDescent="0.25">
      <c r="A42" s="23" t="s">
        <v>117</v>
      </c>
      <c r="B42" s="22" t="s">
        <v>116</v>
      </c>
      <c r="C42" s="24" t="s">
        <v>23</v>
      </c>
      <c r="D42" s="20">
        <v>4.25</v>
      </c>
    </row>
    <row r="43" spans="1:4" ht="14.25" customHeight="1" x14ac:dyDescent="0.25">
      <c r="A43" s="23" t="s">
        <v>36</v>
      </c>
      <c r="B43" s="22" t="s">
        <v>37</v>
      </c>
      <c r="C43" s="24" t="s">
        <v>23</v>
      </c>
      <c r="D43" s="20">
        <v>10.38</v>
      </c>
    </row>
    <row r="44" spans="1:4" ht="14.25" customHeight="1" x14ac:dyDescent="0.25">
      <c r="A44" s="23" t="s">
        <v>38</v>
      </c>
      <c r="B44" s="22" t="s">
        <v>39</v>
      </c>
      <c r="C44" s="24" t="s">
        <v>23</v>
      </c>
      <c r="D44" s="20">
        <v>4.26</v>
      </c>
    </row>
    <row r="45" spans="1:4" ht="14.25" customHeight="1" x14ac:dyDescent="0.25">
      <c r="A45" s="23" t="s">
        <v>61</v>
      </c>
      <c r="B45" s="22" t="s">
        <v>62</v>
      </c>
      <c r="C45" s="24" t="s">
        <v>23</v>
      </c>
      <c r="D45" s="20">
        <v>3.52</v>
      </c>
    </row>
    <row r="46" spans="1:4" ht="14.25" customHeight="1" x14ac:dyDescent="0.25">
      <c r="A46" s="23" t="s">
        <v>63</v>
      </c>
      <c r="B46" s="22" t="s">
        <v>64</v>
      </c>
      <c r="C46" s="24" t="s">
        <v>23</v>
      </c>
      <c r="D46" s="20">
        <v>5.38</v>
      </c>
    </row>
    <row r="47" spans="1:4" ht="14.25" customHeight="1" x14ac:dyDescent="0.25">
      <c r="A47" s="23" t="s">
        <v>65</v>
      </c>
      <c r="B47" s="22" t="s">
        <v>66</v>
      </c>
      <c r="C47" s="24" t="s">
        <v>23</v>
      </c>
      <c r="D47" s="20">
        <v>0.38</v>
      </c>
    </row>
    <row r="48" spans="1:4" ht="14.25" customHeight="1" x14ac:dyDescent="0.25">
      <c r="A48" s="23" t="s">
        <v>40</v>
      </c>
      <c r="B48" s="22" t="s">
        <v>41</v>
      </c>
      <c r="C48" s="24" t="s">
        <v>23</v>
      </c>
      <c r="D48" s="20">
        <v>15.21</v>
      </c>
    </row>
    <row r="49" spans="1:4" ht="14.25" customHeight="1" x14ac:dyDescent="0.25">
      <c r="A49" s="23" t="s">
        <v>42</v>
      </c>
      <c r="B49" s="22" t="s">
        <v>101</v>
      </c>
      <c r="C49" s="24" t="s">
        <v>23</v>
      </c>
      <c r="D49" s="20">
        <v>27.9</v>
      </c>
    </row>
    <row r="50" spans="1:4" ht="14.25" customHeight="1" x14ac:dyDescent="0.25">
      <c r="A50" s="23" t="s">
        <v>156</v>
      </c>
      <c r="B50" s="22" t="s">
        <v>155</v>
      </c>
      <c r="C50" s="24" t="s">
        <v>23</v>
      </c>
      <c r="D50" s="20">
        <v>45</v>
      </c>
    </row>
    <row r="51" spans="1:4" ht="14.25" customHeight="1" x14ac:dyDescent="0.25">
      <c r="A51" s="23" t="s">
        <v>67</v>
      </c>
      <c r="B51" s="22" t="s">
        <v>68</v>
      </c>
      <c r="C51" s="24" t="s">
        <v>23</v>
      </c>
      <c r="D51" s="20">
        <v>2.88</v>
      </c>
    </row>
    <row r="52" spans="1:4" ht="14.25" customHeight="1" x14ac:dyDescent="0.25">
      <c r="A52" s="23" t="s">
        <v>69</v>
      </c>
      <c r="B52" s="22" t="s">
        <v>70</v>
      </c>
      <c r="C52" s="32" t="s">
        <v>71</v>
      </c>
      <c r="D52" s="20">
        <v>17.98</v>
      </c>
    </row>
    <row r="53" spans="1:4" ht="14.25" customHeight="1" x14ac:dyDescent="0.25">
      <c r="A53" s="23" t="s">
        <v>72</v>
      </c>
      <c r="B53" s="22" t="s">
        <v>73</v>
      </c>
      <c r="C53" s="32" t="s">
        <v>71</v>
      </c>
      <c r="D53" s="20">
        <v>28.84</v>
      </c>
    </row>
    <row r="54" spans="1:4" ht="14.25" customHeight="1" x14ac:dyDescent="0.25">
      <c r="A54" s="23" t="s">
        <v>74</v>
      </c>
      <c r="B54" s="22" t="s">
        <v>75</v>
      </c>
      <c r="C54" s="24" t="s">
        <v>23</v>
      </c>
      <c r="D54" s="20">
        <v>7.4574999999999996</v>
      </c>
    </row>
    <row r="55" spans="1:4" ht="14.25" customHeight="1" x14ac:dyDescent="0.25">
      <c r="A55" s="23" t="s">
        <v>115</v>
      </c>
      <c r="B55" s="22" t="s">
        <v>114</v>
      </c>
      <c r="C55" s="24" t="s">
        <v>23</v>
      </c>
      <c r="D55" s="20">
        <v>3.85</v>
      </c>
    </row>
    <row r="56" spans="1:4" ht="14.25" customHeight="1" x14ac:dyDescent="0.25">
      <c r="A56" s="23" t="s">
        <v>76</v>
      </c>
      <c r="B56" s="22" t="s">
        <v>77</v>
      </c>
      <c r="C56" s="24" t="s">
        <v>23</v>
      </c>
      <c r="D56" s="20">
        <v>6.46</v>
      </c>
    </row>
    <row r="57" spans="1:4" ht="14.25" customHeight="1" x14ac:dyDescent="0.25">
      <c r="A57" s="23" t="s">
        <v>78</v>
      </c>
      <c r="B57" s="22" t="s">
        <v>79</v>
      </c>
      <c r="C57" s="24" t="s">
        <v>23</v>
      </c>
      <c r="D57" s="20">
        <v>2.48</v>
      </c>
    </row>
    <row r="58" spans="1:4" ht="14.25" customHeight="1" x14ac:dyDescent="0.25">
      <c r="A58" s="23" t="s">
        <v>80</v>
      </c>
      <c r="B58" s="22" t="s">
        <v>81</v>
      </c>
      <c r="C58" s="24" t="s">
        <v>23</v>
      </c>
      <c r="D58" s="20">
        <v>2.48</v>
      </c>
    </row>
    <row r="59" spans="1:4" ht="14.25" customHeight="1" x14ac:dyDescent="0.25">
      <c r="A59" s="23" t="s">
        <v>82</v>
      </c>
      <c r="B59" s="22" t="s">
        <v>83</v>
      </c>
      <c r="C59" s="24" t="s">
        <v>23</v>
      </c>
      <c r="D59" s="20">
        <v>12.96</v>
      </c>
    </row>
    <row r="60" spans="1:4" ht="14.25" customHeight="1" x14ac:dyDescent="0.25">
      <c r="A60" s="23" t="s">
        <v>84</v>
      </c>
      <c r="B60" s="22" t="s">
        <v>85</v>
      </c>
      <c r="C60" s="24" t="s">
        <v>23</v>
      </c>
      <c r="D60" s="20">
        <v>3.4</v>
      </c>
    </row>
    <row r="61" spans="1:4" ht="14.25" customHeight="1" x14ac:dyDescent="0.25">
      <c r="A61" s="23" t="s">
        <v>86</v>
      </c>
      <c r="B61" s="22" t="s">
        <v>87</v>
      </c>
      <c r="C61" s="24" t="s">
        <v>23</v>
      </c>
      <c r="D61" s="20">
        <v>3.4</v>
      </c>
    </row>
    <row r="62" spans="1:4" ht="14.25" customHeight="1" x14ac:dyDescent="0.25">
      <c r="A62" s="23" t="s">
        <v>88</v>
      </c>
      <c r="B62" s="22" t="s">
        <v>89</v>
      </c>
      <c r="C62" s="24" t="s">
        <v>23</v>
      </c>
      <c r="D62" s="20">
        <v>3.4</v>
      </c>
    </row>
    <row r="63" spans="1:4" s="41" customFormat="1" ht="14.25" customHeight="1" x14ac:dyDescent="0.25">
      <c r="A63" s="34" t="s">
        <v>124</v>
      </c>
      <c r="B63" s="35" t="s">
        <v>121</v>
      </c>
      <c r="C63" s="36" t="s">
        <v>23</v>
      </c>
      <c r="D63" s="39">
        <v>5.84</v>
      </c>
    </row>
    <row r="64" spans="1:4" s="41" customFormat="1" ht="14.25" customHeight="1" x14ac:dyDescent="0.25">
      <c r="A64" s="34" t="s">
        <v>123</v>
      </c>
      <c r="B64" s="35" t="s">
        <v>122</v>
      </c>
      <c r="C64" s="36" t="s">
        <v>23</v>
      </c>
      <c r="D64" s="39">
        <v>5.84</v>
      </c>
    </row>
    <row r="65" spans="1:4" s="41" customFormat="1" ht="14.25" customHeight="1" x14ac:dyDescent="0.25">
      <c r="A65" s="34" t="s">
        <v>126</v>
      </c>
      <c r="B65" s="35" t="s">
        <v>125</v>
      </c>
      <c r="C65" s="36" t="s">
        <v>23</v>
      </c>
      <c r="D65" s="39">
        <v>5.84</v>
      </c>
    </row>
    <row r="66" spans="1:4" ht="14.25" customHeight="1" x14ac:dyDescent="0.25">
      <c r="A66" s="23" t="s">
        <v>90</v>
      </c>
      <c r="B66" s="22" t="s">
        <v>91</v>
      </c>
      <c r="C66" s="24" t="s">
        <v>23</v>
      </c>
      <c r="D66" s="20">
        <v>1.69</v>
      </c>
    </row>
    <row r="67" spans="1:4" ht="14.25" customHeight="1" x14ac:dyDescent="0.25">
      <c r="A67" s="23" t="s">
        <v>92</v>
      </c>
      <c r="B67" s="22" t="s">
        <v>132</v>
      </c>
      <c r="C67" s="24" t="s">
        <v>23</v>
      </c>
      <c r="D67" s="20">
        <v>0.73</v>
      </c>
    </row>
    <row r="68" spans="1:4" ht="14.25" customHeight="1" x14ac:dyDescent="0.25">
      <c r="A68" s="23" t="s">
        <v>93</v>
      </c>
      <c r="B68" s="22" t="s">
        <v>133</v>
      </c>
      <c r="C68" s="24" t="s">
        <v>23</v>
      </c>
      <c r="D68" s="20">
        <v>3.5</v>
      </c>
    </row>
    <row r="69" spans="1:4" ht="14.25" customHeight="1" x14ac:dyDescent="0.25">
      <c r="A69" s="23" t="s">
        <v>94</v>
      </c>
      <c r="B69" s="22" t="s">
        <v>134</v>
      </c>
      <c r="C69" s="24" t="s">
        <v>23</v>
      </c>
      <c r="D69" s="20">
        <v>3.5</v>
      </c>
    </row>
    <row r="70" spans="1:4" ht="14.25" customHeight="1" x14ac:dyDescent="0.25">
      <c r="A70" s="23" t="s">
        <v>95</v>
      </c>
      <c r="B70" s="22" t="s">
        <v>96</v>
      </c>
      <c r="C70" s="24" t="s">
        <v>23</v>
      </c>
      <c r="D70" s="20">
        <v>1.28</v>
      </c>
    </row>
    <row r="71" spans="1:4" ht="14.25" customHeight="1" x14ac:dyDescent="0.25">
      <c r="A71" s="34" t="s">
        <v>127</v>
      </c>
      <c r="B71" s="35" t="s">
        <v>135</v>
      </c>
      <c r="C71" s="36" t="s">
        <v>23</v>
      </c>
      <c r="D71" s="39">
        <v>11.34</v>
      </c>
    </row>
    <row r="72" spans="1:4" ht="14.25" customHeight="1" x14ac:dyDescent="0.25">
      <c r="A72" s="34" t="s">
        <v>128</v>
      </c>
      <c r="B72" s="35" t="s">
        <v>136</v>
      </c>
      <c r="C72" s="36" t="s">
        <v>23</v>
      </c>
      <c r="D72" s="39">
        <v>11.34</v>
      </c>
    </row>
    <row r="73" spans="1:4" ht="14.25" customHeight="1" x14ac:dyDescent="0.25">
      <c r="A73" s="34" t="s">
        <v>129</v>
      </c>
      <c r="B73" s="35" t="s">
        <v>137</v>
      </c>
      <c r="C73" s="36" t="s">
        <v>23</v>
      </c>
      <c r="D73" s="39">
        <v>11.34</v>
      </c>
    </row>
    <row r="74" spans="1:4" ht="14.25" customHeight="1" x14ac:dyDescent="0.25">
      <c r="A74" s="23" t="s">
        <v>97</v>
      </c>
      <c r="B74" s="22" t="s">
        <v>98</v>
      </c>
      <c r="C74" s="24" t="s">
        <v>23</v>
      </c>
      <c r="D74" s="20">
        <v>1.48</v>
      </c>
    </row>
    <row r="75" spans="1:4" ht="14.25" customHeight="1" x14ac:dyDescent="0.25">
      <c r="A75" s="23" t="s">
        <v>99</v>
      </c>
      <c r="B75" s="22" t="s">
        <v>100</v>
      </c>
      <c r="C75" s="24" t="s">
        <v>23</v>
      </c>
      <c r="D75" s="20">
        <v>1.48</v>
      </c>
    </row>
  </sheetData>
  <mergeCells count="1">
    <mergeCell ref="A30:B30"/>
  </mergeCells>
  <pageMargins left="0.19685039370078741" right="0.19685039370078741" top="0.23622047244094491" bottom="0.23622047244094491" header="0.19685039370078741" footer="0.19685039370078741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CCdN V1</vt:lpstr>
      <vt:lpstr>CCdN V2</vt:lpstr>
      <vt:lpstr>'CCdN V2'!Área_de_impresión</vt:lpstr>
      <vt:lpstr>'CCdN V1'!Títulos_a_imprimir</vt:lpstr>
      <vt:lpstr>'CCdN V2'!Títulos_a_imprimir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infor</cp:lastModifiedBy>
  <cp:lastPrinted>2023-04-04T15:15:53Z</cp:lastPrinted>
  <dcterms:created xsi:type="dcterms:W3CDTF">2022-05-17T22:48:26Z</dcterms:created>
  <dcterms:modified xsi:type="dcterms:W3CDTF">2023-04-10T15:29:18Z</dcterms:modified>
</cp:coreProperties>
</file>